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ใบสำคัญจ่าย" sheetId="1" r:id="rId4"/>
  </sheets>
  <definedNames/>
  <calcPr/>
</workbook>
</file>

<file path=xl/sharedStrings.xml><?xml version="1.0" encoding="utf-8"?>
<sst xmlns="http://schemas.openxmlformats.org/spreadsheetml/2006/main" count="86" uniqueCount="52">
  <si>
    <t>บริษัท ตัวอย่าง จำกัด</t>
  </si>
  <si>
    <t>ใบสำคัญจ่าย</t>
  </si>
  <si>
    <t>เลขที่</t>
  </si>
  <si>
    <t>PV 98012567</t>
  </si>
  <si>
    <t xml:space="preserve">เป็นหลักฐานภายในทางบัญชี จะแสดงชื่อ  ผู้จัดทำ ผู้ตรวจสอบ ผู้อนุมัติ ผู้รับเงิน เป็นเอกสารที่ใช้ภายในบริษัท </t>
  </si>
  <si>
    <t>PAYMENT  VOUCHER</t>
  </si>
  <si>
    <t>วันที่</t>
  </si>
  <si>
    <t>ใช้ในการอนุมัติรายการจ่ายค่าใช้จ่ายต่างๆของกิจการ ใบสำคัญจ่ายจะสมบูรณ์ครบถ้วนต้องแนบเอกสารประกอบที่เกี่ยวข้องไว้</t>
  </si>
  <si>
    <t>จ่ายให้แก่</t>
  </si>
  <si>
    <t>นาย เอ็กซ์คลูซีฟ</t>
  </si>
  <si>
    <t>สำหรับการบันทึกบัญชี เป็นหลักฐานในการจ่ายว่ามีการจ่ายจริงเพราะมีช่องคนรับเงินและจ่ายเงินลงลายมือชื่อไว้เป็นหลักฐาน</t>
  </si>
  <si>
    <t xml:space="preserve">    เงินสด</t>
  </si>
  <si>
    <t xml:space="preserve">      โอน</t>
  </si>
  <si>
    <t xml:space="preserve">      เช็คธนาคาร</t>
  </si>
  <si>
    <t>กรุงไทย</t>
  </si>
  <si>
    <t>สาขา</t>
  </si>
  <si>
    <t>ลำลูกกา</t>
  </si>
  <si>
    <t>เลขที่เช็ค</t>
  </si>
  <si>
    <r>
      <rPr>
        <rFont val="Leelawadee"/>
        <b/>
        <color rgb="FF1F3864"/>
        <sz val="12.0"/>
      </rPr>
      <t xml:space="preserve">เรื่องการจัดทำ </t>
    </r>
    <r>
      <rPr>
        <rFont val="Leelawadee"/>
        <b/>
        <color rgb="FF1F3864"/>
        <sz val="12.0"/>
        <u/>
      </rPr>
      <t>ใบสำคัญจ่าย (PV)</t>
    </r>
  </si>
  <si>
    <t xml:space="preserve">  เช็คลงวันที่     </t>
  </si>
  <si>
    <t>xx-xx-2025</t>
  </si>
  <si>
    <t>จำนวนเงิน</t>
  </si>
  <si>
    <t xml:space="preserve">โดยแนบเอกสารดังนี้ </t>
  </si>
  <si>
    <t>1.สำเนาใบกำกับภาษี/ใบส่งสินค้า</t>
  </si>
  <si>
    <t>วันที่เอกสาร</t>
  </si>
  <si>
    <t>เลขที่เอกสาร</t>
  </si>
  <si>
    <t>รายการ / Description</t>
  </si>
  <si>
    <r>
      <rPr>
        <rFont val="Leelawadee"/>
        <color theme="1"/>
        <sz val="12.0"/>
      </rPr>
      <t>2.</t>
    </r>
    <r>
      <rPr>
        <rFont val="Leelawadee"/>
        <color theme="1"/>
        <sz val="12.0"/>
        <u/>
      </rPr>
      <t>ต้นฉบับ</t>
    </r>
    <r>
      <rPr>
        <rFont val="Leelawadee"/>
        <color theme="1"/>
        <sz val="12.0"/>
      </rPr>
      <t>ใบเสร็จรับเงิน(เมื่อเราจ่ายเงิน เราจะได้รับใบเสร็จ เป็นหลักฐานว่าเราจ่ายแล้ว)</t>
    </r>
  </si>
  <si>
    <t>ค่าจ้าง</t>
  </si>
  <si>
    <t xml:space="preserve">3.ต้นฉบับใบแจ้งหนี้วางบิล+สำเนา(ที่ได้รับวางบิลเพื่อเรียกเก็บเงินค่าสินค้าจากเรา) </t>
  </si>
  <si>
    <t>4.ใบสั่งซื้อ(PO)ถ้ามี (ตอนที่เราจะสั่งซื้อสินค้า เราจะส่งใบสั่งซื้อไปยังผู้จำหน่ายก่อน)</t>
  </si>
  <si>
    <r>
      <rPr>
        <rFont val="Leelawadee"/>
        <color theme="1"/>
        <sz val="12.0"/>
      </rPr>
      <t>5. สำเนาใบหัก ณ ที่จ่าย (</t>
    </r>
    <r>
      <rPr>
        <rFont val="Leelawadee"/>
        <color theme="1"/>
        <sz val="12.0"/>
        <u/>
      </rPr>
      <t xml:space="preserve">กรณี </t>
    </r>
    <r>
      <rPr>
        <rFont val="Leelawadee"/>
        <color theme="1"/>
        <sz val="12.0"/>
      </rPr>
      <t>รายจ่ายที่ต้องหักภาษี ณ.ที่จ่าย)</t>
    </r>
  </si>
  <si>
    <t>6. สำเนาเช็คจ่าย / โอนเงิน แนบหลักฐานการจ่ายเงิน</t>
  </si>
  <si>
    <t>หมายเหตุ:</t>
  </si>
  <si>
    <t>จำนวนเงินรวม</t>
  </si>
  <si>
    <t>หมายเหตุ : ใบหัก ณ.ที่จ่าย ปกติจะมี 4 ใบ ดังนี้</t>
  </si>
  <si>
    <t>หัก ณ ที่จ่าย</t>
  </si>
  <si>
    <t>1. ใบที่ 1 มอบให้ผู้ขาย (ผู้ถูกหัก ณ ที่จ่าย)</t>
  </si>
  <si>
    <t>คงเหลือสุทธิ</t>
  </si>
  <si>
    <t>2. ใบที่ 2 มอบให้ผู้ขาย (ผู้ถูกหัก ณ ที่จ่าย)</t>
  </si>
  <si>
    <r>
      <rPr>
        <rFont val="Leelawadee"/>
        <color rgb="FF1F3864"/>
        <sz val="12.0"/>
      </rPr>
      <t xml:space="preserve">3. ใบที่ 3 (คือเรา) </t>
    </r>
    <r>
      <rPr>
        <rFont val="Leelawadee"/>
        <b/>
        <i/>
        <color rgb="FF1F3864"/>
        <sz val="12.0"/>
      </rPr>
      <t>ใช้แนบกับแบบ ภงด.3/53 เพื่อนำส่งภาษี</t>
    </r>
  </si>
  <si>
    <t>ส่ง Mail ให้สำนักงานบัญชี เพื่อยื่นภาษีหัก ณ.ที่จ่าย</t>
  </si>
  <si>
    <r>
      <rPr>
        <rFont val="Leelawadee"/>
        <color rgb="FF1F3864"/>
        <sz val="12.0"/>
      </rPr>
      <t xml:space="preserve">4. ใบที่ 4 ให้ผู้มีหน้าที่หัก (คือเรา) </t>
    </r>
    <r>
      <rPr>
        <rFont val="Leelawadee"/>
        <b/>
        <color rgb="FF1F3864"/>
        <sz val="12.0"/>
        <u/>
      </rPr>
      <t>ใช้แนบกับใบสำคัญจ่าย(PV)</t>
    </r>
  </si>
  <si>
    <t xml:space="preserve">        ผู้จัดทำ </t>
  </si>
  <si>
    <t xml:space="preserve">    ผู้ตรวจสอบ</t>
  </si>
  <si>
    <t xml:space="preserve">     ผู้อนุมัติ</t>
  </si>
  <si>
    <t xml:space="preserve">  ผู้รับเงิน</t>
  </si>
  <si>
    <r>
      <rPr>
        <rFont val="Leelawadee"/>
        <b/>
        <color rgb="FFC00000"/>
        <sz val="12.0"/>
      </rPr>
      <t>** กรณีจ่ายเป็น</t>
    </r>
    <r>
      <rPr>
        <rFont val="Leelawadee"/>
        <b/>
        <color rgb="FFC00000"/>
        <sz val="12.0"/>
        <u/>
      </rPr>
      <t>เช็ค</t>
    </r>
    <r>
      <rPr>
        <rFont val="Leelawadee"/>
        <b/>
        <color rgb="FFC00000"/>
        <sz val="12.0"/>
      </rPr>
      <t xml:space="preserve"> ลงวันที่ในใบหัก ณ ที่จ่าย ตามวันที่ในเช็ค **</t>
    </r>
  </si>
  <si>
    <r>
      <rPr>
        <rFont val="Leelawadee"/>
        <b/>
        <color rgb="FFC00000"/>
        <sz val="12.0"/>
      </rPr>
      <t>** กรณีจ่ายเป็น</t>
    </r>
    <r>
      <rPr>
        <rFont val="Leelawadee"/>
        <b/>
        <color rgb="FFC00000"/>
        <sz val="12.0"/>
        <u/>
      </rPr>
      <t>เงินสด</t>
    </r>
    <r>
      <rPr>
        <rFont val="Leelawadee"/>
        <b/>
        <color rgb="FFC00000"/>
        <sz val="12.0"/>
      </rPr>
      <t xml:space="preserve"> ลงวันที่ในใบหัก ณ ที่จ่าย ตามวันที่จ่ายเงิน **</t>
    </r>
  </si>
  <si>
    <t>ใบสำคัญจ่าย - สำเนา</t>
  </si>
  <si>
    <t>PAYMENT  VOUCHER - copy</t>
  </si>
  <si>
    <t>ค่าจ้างทำของ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</si>
</sst>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/mm\/bb"/>
  </numFmts>
  <fonts count="21">
    <font>
      <sz val="10.0"/>
      <color rgb="FF000000"/>
      <name val="Arial"/>
      <scheme val="minor"/>
    </font>
    <font>
      <sz val="11.0"/>
      <color theme="1"/>
      <name val="Leelawadee"/>
    </font>
    <font>
      <b/>
      <sz val="16.0"/>
      <color theme="1"/>
      <name val="Leelawadee"/>
    </font>
    <font/>
    <font>
      <b/>
      <sz val="14.0"/>
      <color rgb="FF1F3864"/>
      <name val="Leelawadee"/>
    </font>
    <font>
      <sz val="12.0"/>
      <color theme="1"/>
      <name val="Leelawadee"/>
    </font>
    <font>
      <sz val="14.0"/>
      <color rgb="FF7F7F7F"/>
      <name val="Leelawadee"/>
    </font>
    <font>
      <sz val="14.0"/>
      <color rgb="FF0070C0"/>
      <name val="Leelawadee"/>
    </font>
    <font>
      <sz val="14.0"/>
      <color theme="1"/>
      <name val="Leelawadee"/>
    </font>
    <font>
      <sz val="11.0"/>
      <color theme="1"/>
      <name val="Tahoma"/>
    </font>
    <font>
      <u/>
      <sz val="11.0"/>
      <color rgb="FF7F7F7F"/>
      <name val="Leelawadee"/>
    </font>
    <font>
      <u/>
      <sz val="11.0"/>
      <color rgb="FF0070C0"/>
      <name val="Leelawadee"/>
    </font>
    <font>
      <u/>
      <sz val="11.0"/>
      <color theme="1"/>
      <name val="Leelawadee"/>
    </font>
    <font>
      <b/>
      <sz val="12.0"/>
      <color rgb="FF1F3864"/>
      <name val="Leelawadee"/>
    </font>
    <font>
      <b/>
      <sz val="12.0"/>
      <color rgb="FFC00000"/>
      <name val="Leelawadee"/>
    </font>
    <font>
      <b/>
      <sz val="12.0"/>
      <color theme="1"/>
      <name val="Leelawadee"/>
    </font>
    <font>
      <sz val="12.0"/>
      <color rgb="FF1F3864"/>
      <name val="Leelawadee"/>
    </font>
    <font>
      <sz val="11.0"/>
      <color rgb="FFFF0000"/>
      <name val="Leelawadee"/>
    </font>
    <font>
      <sz val="12.0"/>
      <color rgb="FFC00000"/>
      <name val="Leelawadee"/>
    </font>
    <font>
      <sz val="14.0"/>
      <color rgb="FF548135"/>
      <name val="Leelawadee"/>
    </font>
    <font>
      <u/>
      <sz val="11.0"/>
      <color rgb="FF548135"/>
      <name val="Leelawadee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1">
    <border/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right style="dotted">
        <color theme="0"/>
      </right>
      <top style="thin">
        <color theme="0"/>
      </top>
      <bottom style="thin">
        <color theme="0"/>
      </bottom>
    </border>
    <border>
      <left style="dotted">
        <color theme="0"/>
      </left>
      <top style="dotted">
        <color theme="0"/>
      </top>
      <bottom style="dotted">
        <color theme="0"/>
      </bottom>
    </border>
    <border>
      <left/>
      <right/>
      <top/>
      <bottom/>
    </border>
    <border>
      <right style="thin">
        <color theme="0"/>
      </right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top style="thin">
        <color theme="0"/>
      </top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top style="thin">
        <color rgb="FFD0CECE"/>
      </top>
      <bottom style="thin">
        <color rgb="FFD0CECE"/>
      </bottom>
    </border>
    <border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D0CECE"/>
      </left>
      <top style="thin">
        <color rgb="FFD0CECE"/>
      </top>
      <bottom style="thin">
        <color rgb="FFD0CECE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theme="0"/>
      </bottom>
    </border>
    <border>
      <top style="thin">
        <color rgb="FFD0CECE"/>
      </top>
      <bottom style="thin">
        <color theme="0"/>
      </bottom>
    </border>
    <border>
      <right style="thin">
        <color rgb="FFD0CECE"/>
      </right>
      <top style="thin">
        <color rgb="FFD0CECE"/>
      </top>
      <bottom style="thin">
        <color theme="0"/>
      </bottom>
    </border>
    <border>
      <left style="thin">
        <color rgb="FFD0CECE"/>
      </left>
      <top style="thin">
        <color rgb="FFD0CECE"/>
      </top>
      <bottom style="thin">
        <color theme="0"/>
      </bottom>
    </border>
    <border>
      <left style="thin">
        <color rgb="FFD0CECE"/>
      </left>
      <right style="thin">
        <color rgb="FFD0CECE"/>
      </right>
      <top style="thin">
        <color theme="0"/>
      </top>
      <bottom style="thin">
        <color theme="0"/>
      </bottom>
    </border>
    <border>
      <right style="thin">
        <color rgb="FFD0CECE"/>
      </right>
      <top style="thin">
        <color theme="0"/>
      </top>
      <bottom style="thin">
        <color theme="0"/>
      </bottom>
    </border>
    <border>
      <left style="thin">
        <color rgb="FFD0CECE"/>
      </left>
      <top style="thin">
        <color theme="0"/>
      </top>
      <bottom style="thin">
        <color theme="0"/>
      </bottom>
    </border>
    <border>
      <left style="thin">
        <color theme="0"/>
      </left>
      <right style="thin">
        <color rgb="FFD0CECE"/>
      </right>
      <top style="thin">
        <color theme="0"/>
      </top>
      <bottom style="thin">
        <color theme="0"/>
      </bottom>
    </border>
    <border>
      <left style="thin">
        <color rgb="FFD0CECE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rgb="FFD0CECE"/>
      </left>
      <right style="thin">
        <color theme="0"/>
      </right>
      <top style="thin">
        <color rgb="FFD0CECE"/>
      </top>
      <bottom style="thin">
        <color theme="0"/>
      </bottom>
    </border>
    <border>
      <left style="thin">
        <color theme="0"/>
      </left>
      <right style="thin">
        <color rgb="FFD0CECE"/>
      </right>
      <top style="thin">
        <color rgb="FFD0CECE"/>
      </top>
      <bottom style="thin">
        <color theme="0"/>
      </bottom>
    </border>
    <border>
      <left style="thin">
        <color rgb="FFD0CECE"/>
      </left>
      <right style="thin">
        <color rgb="FFD0CECE"/>
      </right>
      <top style="thin">
        <color theme="0"/>
      </top>
    </border>
    <border>
      <top style="thin">
        <color rgb="FFD0CECE"/>
      </top>
    </border>
    <border>
      <right style="thin">
        <color rgb="FFD0CECE"/>
      </right>
      <top style="thin">
        <color rgb="FFD0CECE"/>
      </top>
    </border>
    <border>
      <left style="thin">
        <color rgb="FFD0CECE"/>
      </left>
      <top style="thin">
        <color rgb="FFD0CECE"/>
      </top>
    </border>
    <border>
      <left style="thin">
        <color rgb="FFD0CECE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rgb="FFD0CECE"/>
      </right>
      <top style="thin">
        <color theme="0"/>
      </top>
    </border>
    <border>
      <left style="thin">
        <color rgb="FFD0CECE"/>
      </left>
      <top style="thin">
        <color theme="0"/>
      </top>
    </border>
    <border>
      <right style="thin">
        <color rgb="FFD0CECE"/>
      </right>
      <top style="thin">
        <color theme="0"/>
      </top>
    </border>
    <border>
      <right style="thin">
        <color theme="0"/>
      </right>
      <top style="thin">
        <color rgb="FFD0CECE"/>
      </top>
      <bottom style="thin">
        <color rgb="FFD0CECE"/>
      </bottom>
    </border>
    <border>
      <left style="thin">
        <color theme="0"/>
      </left>
      <right style="thin">
        <color rgb="FFD0CECE"/>
      </right>
      <top style="thin">
        <color rgb="FFD0CECE"/>
      </top>
      <bottom style="thin">
        <color rgb="FFD0CECE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right style="thin">
        <color theme="0"/>
      </right>
      <bottom style="thin">
        <color theme="0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</border>
    <border>
      <left style="thin">
        <color theme="0"/>
      </left>
      <right style="thin">
        <color theme="0"/>
      </right>
      <top style="thin">
        <color theme="0"/>
      </top>
      <bottom style="dotted">
        <color rgb="FFD0CECE"/>
      </bottom>
    </border>
    <border>
      <left style="thin">
        <color theme="0"/>
      </left>
      <right style="dotted">
        <color theme="0"/>
      </right>
      <top style="thin">
        <color theme="0"/>
      </top>
      <bottom style="dotted">
        <color rgb="FFD0CECE"/>
      </bottom>
    </border>
    <border>
      <left style="thin">
        <color theme="0"/>
      </left>
      <top style="dotted">
        <color rgb="FFD0CECE"/>
      </top>
      <bottom style="thin">
        <color theme="0"/>
      </bottom>
    </border>
    <border>
      <top style="dotted">
        <color rgb="FFD0CECE"/>
      </top>
      <bottom style="thin">
        <color theme="0"/>
      </bottom>
    </border>
    <border>
      <right style="dotted">
        <color theme="0"/>
      </right>
      <top style="dotted">
        <color rgb="FFD0CECE"/>
      </top>
      <bottom style="thin">
        <color theme="0"/>
      </bottom>
    </border>
    <border>
      <bottom style="thin">
        <color rgb="FFD0CECE"/>
      </bottom>
    </border>
    <border>
      <right style="thin">
        <color theme="0"/>
      </right>
      <top style="thin">
        <color theme="0"/>
      </top>
      <bottom style="thin">
        <color rgb="FFD0CECE"/>
      </bottom>
    </border>
    <border>
      <left style="thin">
        <color theme="0"/>
      </left>
      <right style="thin">
        <color rgb="FFD0CECE"/>
      </right>
      <top style="thin">
        <color theme="0"/>
      </top>
      <bottom style="thin">
        <color rgb="FFD0CECE"/>
      </bottom>
    </border>
    <border>
      <left style="thin">
        <color rgb="FFD0CECE"/>
      </left>
      <top style="thin">
        <color theme="0"/>
      </top>
      <bottom style="thin">
        <color rgb="FFD0CECE"/>
      </bottom>
    </border>
    <border>
      <right style="thin">
        <color rgb="FFD0CECE"/>
      </right>
      <top style="thin">
        <color theme="0"/>
      </top>
      <bottom style="thin">
        <color rgb="FFD0CECE"/>
      </bottom>
    </border>
    <border>
      <left style="dotted">
        <color theme="0"/>
      </left>
      <top style="dotted">
        <color theme="0"/>
      </top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Border="1" applyFont="1"/>
    <xf borderId="0" fillId="0" fontId="1" numFmtId="0" xfId="0" applyFont="1"/>
    <xf borderId="0" fillId="0" fontId="4" numFmtId="0" xfId="0" applyAlignment="1" applyFont="1">
      <alignment vertical="center"/>
    </xf>
    <xf borderId="6" fillId="2" fontId="5" numFmtId="0" xfId="0" applyBorder="1" applyFill="1" applyFont="1"/>
    <xf borderId="7" fillId="0" fontId="6" numFmtId="0" xfId="0" applyAlignment="1" applyBorder="1" applyFont="1">
      <alignment vertical="center"/>
    </xf>
    <xf borderId="1" fillId="0" fontId="7" numFmtId="0" xfId="0" applyAlignment="1" applyBorder="1" applyFont="1">
      <alignment vertical="center"/>
    </xf>
    <xf borderId="1" fillId="0" fontId="8" numFmtId="0" xfId="0" applyAlignment="1" applyBorder="1" applyFont="1">
      <alignment vertical="center"/>
    </xf>
    <xf borderId="1" fillId="0" fontId="9" numFmtId="0" xfId="0" applyAlignment="1" applyBorder="1" applyFont="1">
      <alignment vertical="center"/>
    </xf>
    <xf borderId="2" fillId="0" fontId="9" numFmtId="49" xfId="0" applyAlignment="1" applyBorder="1" applyFont="1" applyNumberFormat="1">
      <alignment horizontal="center" vertical="center"/>
    </xf>
    <xf borderId="7" fillId="0" fontId="3" numFmtId="0" xfId="0" applyBorder="1" applyFont="1"/>
    <xf borderId="7" fillId="0" fontId="10" numFmtId="0" xfId="0" applyAlignment="1" applyBorder="1" applyFont="1">
      <alignment vertical="center"/>
    </xf>
    <xf borderId="1" fillId="0" fontId="11" numFmtId="0" xfId="0" applyAlignment="1" applyBorder="1" applyFont="1">
      <alignment vertical="center"/>
    </xf>
    <xf borderId="1" fillId="0" fontId="12" numFmtId="0" xfId="0" applyAlignment="1" applyBorder="1" applyFont="1">
      <alignment vertical="center"/>
    </xf>
    <xf borderId="2" fillId="0" fontId="9" numFmtId="164" xfId="0" applyAlignment="1" applyBorder="1" applyFont="1" applyNumberFormat="1">
      <alignment horizontal="center" vertical="center"/>
    </xf>
    <xf borderId="7" fillId="0" fontId="9" numFmtId="0" xfId="0" applyBorder="1" applyFont="1"/>
    <xf borderId="1" fillId="0" fontId="9" numFmtId="0" xfId="0" applyBorder="1" applyFont="1"/>
    <xf borderId="2" fillId="0" fontId="9" numFmtId="0" xfId="0" applyBorder="1" applyFont="1"/>
    <xf borderId="7" fillId="0" fontId="9" numFmtId="0" xfId="0" applyAlignment="1" applyBorder="1" applyFont="1">
      <alignment horizontal="center"/>
    </xf>
    <xf borderId="1" fillId="0" fontId="9" numFmtId="0" xfId="0" applyAlignment="1" applyBorder="1" applyFont="1">
      <alignment horizontal="left"/>
    </xf>
    <xf borderId="1" fillId="0" fontId="9" numFmtId="0" xfId="0" applyAlignment="1" applyBorder="1" applyFont="1">
      <alignment horizontal="right"/>
    </xf>
    <xf borderId="1" fillId="0" fontId="9" numFmtId="0" xfId="0" applyAlignment="1" applyBorder="1" applyFont="1">
      <alignment horizontal="center"/>
    </xf>
    <xf borderId="2" fillId="0" fontId="9" numFmtId="0" xfId="0" applyAlignment="1" applyBorder="1" applyFont="1">
      <alignment horizontal="center"/>
    </xf>
    <xf borderId="6" fillId="2" fontId="13" numFmtId="0" xfId="0" applyBorder="1" applyFont="1"/>
    <xf borderId="6" fillId="2" fontId="5" numFmtId="0" xfId="0" applyAlignment="1" applyBorder="1" applyFont="1">
      <alignment horizontal="center"/>
    </xf>
    <xf borderId="7" fillId="0" fontId="9" numFmtId="0" xfId="0" applyAlignment="1" applyBorder="1" applyFont="1">
      <alignment horizontal="left"/>
    </xf>
    <xf borderId="2" fillId="0" fontId="9" numFmtId="164" xfId="0" applyAlignment="1" applyBorder="1" applyFont="1" applyNumberFormat="1">
      <alignment horizontal="center"/>
    </xf>
    <xf borderId="6" fillId="2" fontId="14" numFmtId="0" xfId="0" applyBorder="1" applyFont="1"/>
    <xf borderId="8" fillId="0" fontId="9" numFmtId="0" xfId="0" applyBorder="1" applyFont="1"/>
    <xf borderId="9" fillId="0" fontId="9" numFmtId="0" xfId="0" applyBorder="1" applyFont="1"/>
    <xf borderId="10" fillId="0" fontId="9" numFmtId="0" xfId="0" applyBorder="1" applyFont="1"/>
    <xf borderId="6" fillId="2" fontId="5" numFmtId="49" xfId="0" applyAlignment="1" applyBorder="1" applyFont="1" applyNumberFormat="1">
      <alignment horizontal="left"/>
    </xf>
    <xf borderId="2" fillId="0" fontId="1" numFmtId="0" xfId="0" applyBorder="1" applyFont="1"/>
    <xf borderId="11" fillId="0" fontId="15" numFmtId="0" xfId="0" applyAlignment="1" applyBorder="1" applyFont="1">
      <alignment horizontal="center" vertical="center"/>
    </xf>
    <xf borderId="12" fillId="0" fontId="15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15" numFmtId="0" xfId="0" applyAlignment="1" applyBorder="1" applyFont="1">
      <alignment horizontal="center" vertical="center"/>
    </xf>
    <xf borderId="12" fillId="0" fontId="3" numFmtId="0" xfId="0" applyBorder="1" applyFont="1"/>
    <xf quotePrefix="1" borderId="15" fillId="0" fontId="9" numFmtId="164" xfId="0" applyAlignment="1" applyBorder="1" applyFont="1" applyNumberFormat="1">
      <alignment shrinkToFit="1" vertical="center" wrapText="0"/>
    </xf>
    <xf borderId="16" fillId="0" fontId="9" numFmtId="0" xfId="0" applyAlignment="1" applyBorder="1" applyFont="1">
      <alignment horizontal="center" vertical="center"/>
    </xf>
    <xf borderId="17" fillId="0" fontId="3" numFmtId="0" xfId="0" applyBorder="1" applyFont="1"/>
    <xf borderId="18" fillId="0" fontId="9" numFmtId="0" xfId="0" applyAlignment="1" applyBorder="1" applyFont="1">
      <alignment vertical="center"/>
    </xf>
    <xf borderId="16" fillId="0" fontId="3" numFmtId="0" xfId="0" applyBorder="1" applyFont="1"/>
    <xf borderId="18" fillId="0" fontId="1" numFmtId="0" xfId="0" applyAlignment="1" applyBorder="1" applyFont="1">
      <alignment horizontal="right" vertical="center"/>
    </xf>
    <xf borderId="19" fillId="0" fontId="9" numFmtId="164" xfId="0" applyAlignment="1" applyBorder="1" applyFont="1" applyNumberFormat="1">
      <alignment shrinkToFit="1" vertical="center" wrapText="0"/>
    </xf>
    <xf borderId="3" fillId="0" fontId="9" numFmtId="0" xfId="0" applyAlignment="1" applyBorder="1" applyFont="1">
      <alignment horizontal="center" vertical="center"/>
    </xf>
    <xf borderId="20" fillId="0" fontId="3" numFmtId="0" xfId="0" applyBorder="1" applyFont="1"/>
    <xf borderId="21" fillId="0" fontId="9" numFmtId="0" xfId="0" applyAlignment="1" applyBorder="1" applyFont="1">
      <alignment vertical="center"/>
    </xf>
    <xf borderId="21" fillId="0" fontId="1" numFmtId="0" xfId="0" applyAlignment="1" applyBorder="1" applyFont="1">
      <alignment horizontal="right" vertical="center"/>
    </xf>
    <xf borderId="6" fillId="2" fontId="5" numFmtId="49" xfId="0" applyBorder="1" applyFont="1" applyNumberFormat="1"/>
    <xf borderId="7" fillId="0" fontId="9" numFmtId="0" xfId="0" applyAlignment="1" applyBorder="1" applyFont="1">
      <alignment horizontal="center" vertical="center"/>
    </xf>
    <xf borderId="22" fillId="0" fontId="9" numFmtId="0" xfId="0" applyAlignment="1" applyBorder="1" applyFont="1">
      <alignment horizontal="center" vertical="center"/>
    </xf>
    <xf borderId="23" fillId="0" fontId="9" numFmtId="0" xfId="0" applyAlignment="1" applyBorder="1" applyFont="1">
      <alignment vertical="center"/>
    </xf>
    <xf borderId="22" fillId="0" fontId="9" numFmtId="0" xfId="0" applyAlignment="1" applyBorder="1" applyFont="1">
      <alignment vertical="center"/>
    </xf>
    <xf borderId="23" fillId="0" fontId="1" numFmtId="0" xfId="0" applyAlignment="1" applyBorder="1" applyFont="1">
      <alignment horizontal="right" vertical="center"/>
    </xf>
    <xf borderId="22" fillId="0" fontId="1" numFmtId="0" xfId="0" applyAlignment="1" applyBorder="1" applyFont="1">
      <alignment horizontal="right" vertical="center"/>
    </xf>
    <xf borderId="19" fillId="0" fontId="9" numFmtId="49" xfId="0" applyAlignment="1" applyBorder="1" applyFont="1" applyNumberFormat="1">
      <alignment horizontal="center" shrinkToFit="1" vertical="center" wrapText="0"/>
    </xf>
    <xf borderId="12" fillId="0" fontId="9" numFmtId="49" xfId="0" applyAlignment="1" applyBorder="1" applyFont="1" applyNumberFormat="1">
      <alignment horizontal="left" shrinkToFit="1" vertical="center" wrapText="0"/>
    </xf>
    <xf borderId="24" fillId="0" fontId="9" numFmtId="0" xfId="0" applyAlignment="1" applyBorder="1" applyFont="1">
      <alignment vertical="center"/>
    </xf>
    <xf borderId="25" fillId="0" fontId="9" numFmtId="49" xfId="0" applyAlignment="1" applyBorder="1" applyFont="1" applyNumberFormat="1">
      <alignment horizontal="center" shrinkToFit="1" vertical="center" wrapText="0"/>
    </xf>
    <xf borderId="6" fillId="2" fontId="13" numFmtId="0" xfId="0" applyAlignment="1" applyBorder="1" applyFont="1">
      <alignment horizontal="left"/>
    </xf>
    <xf borderId="6" fillId="2" fontId="16" numFmtId="0" xfId="0" applyBorder="1" applyFont="1"/>
    <xf borderId="26" fillId="0" fontId="1" numFmtId="49" xfId="0" applyAlignment="1" applyBorder="1" applyFont="1" applyNumberFormat="1">
      <alignment shrinkToFit="1" vertical="center" wrapText="0"/>
    </xf>
    <xf borderId="27" fillId="0" fontId="1" numFmtId="49" xfId="0" applyAlignment="1" applyBorder="1" applyFont="1" applyNumberFormat="1">
      <alignment horizontal="center" shrinkToFit="1" vertical="center" wrapText="0"/>
    </xf>
    <xf borderId="28" fillId="0" fontId="3" numFmtId="0" xfId="0" applyBorder="1" applyFont="1"/>
    <xf borderId="29" fillId="0" fontId="9" numFmtId="0" xfId="0" applyAlignment="1" applyBorder="1" applyFont="1">
      <alignment horizontal="center" vertical="center"/>
    </xf>
    <xf borderId="27" fillId="0" fontId="3" numFmtId="0" xfId="0" applyBorder="1" applyFont="1"/>
    <xf borderId="30" fillId="0" fontId="1" numFmtId="0" xfId="0" applyAlignment="1" applyBorder="1" applyFont="1">
      <alignment vertical="center"/>
    </xf>
    <xf borderId="31" fillId="0" fontId="1" numFmtId="9" xfId="0" applyAlignment="1" applyBorder="1" applyFont="1" applyNumberFormat="1">
      <alignment horizontal="left" vertical="center"/>
    </xf>
    <xf borderId="32" fillId="0" fontId="9" numFmtId="0" xfId="0" applyAlignment="1" applyBorder="1" applyFont="1">
      <alignment horizontal="right" vertical="center"/>
    </xf>
    <xf borderId="33" fillId="0" fontId="3" numFmtId="0" xfId="0" applyBorder="1" applyFont="1"/>
    <xf borderId="6" fillId="2" fontId="16" numFmtId="49" xfId="0" applyAlignment="1" applyBorder="1" applyFont="1" applyNumberFormat="1">
      <alignment horizontal="left"/>
    </xf>
    <xf borderId="11" fillId="0" fontId="9" numFmtId="0" xfId="0" applyBorder="1" applyFont="1"/>
    <xf borderId="12" fillId="0" fontId="9" numFmtId="0" xfId="0" applyAlignment="1" applyBorder="1" applyFont="1">
      <alignment horizontal="left"/>
    </xf>
    <xf borderId="34" fillId="0" fontId="9" numFmtId="0" xfId="0" applyAlignment="1" applyBorder="1" applyFont="1">
      <alignment vertical="center"/>
    </xf>
    <xf borderId="35" fillId="0" fontId="9" numFmtId="49" xfId="0" applyAlignment="1" applyBorder="1" applyFont="1" applyNumberFormat="1">
      <alignment horizontal="center" shrinkToFit="1" vertical="center" wrapText="0"/>
    </xf>
    <xf borderId="14" fillId="0" fontId="17" numFmtId="0" xfId="0" applyAlignment="1" applyBorder="1" applyFont="1">
      <alignment horizontal="right" vertical="center"/>
    </xf>
    <xf borderId="36" fillId="0" fontId="9" numFmtId="0" xfId="0" applyAlignment="1" applyBorder="1" applyFont="1">
      <alignment vertical="center"/>
    </xf>
    <xf borderId="37" fillId="0" fontId="9" numFmtId="0" xfId="0" applyAlignment="1" applyBorder="1" applyFont="1">
      <alignment vertical="center"/>
    </xf>
    <xf borderId="38" fillId="0" fontId="9" numFmtId="0" xfId="0" applyAlignment="1" applyBorder="1" applyFont="1">
      <alignment vertical="center"/>
    </xf>
    <xf borderId="39" fillId="0" fontId="9" numFmtId="0" xfId="0" applyAlignment="1" applyBorder="1" applyFont="1">
      <alignment vertical="center"/>
    </xf>
    <xf borderId="7" fillId="0" fontId="9" numFmtId="0" xfId="0" applyAlignment="1" applyBorder="1" applyFont="1">
      <alignment vertical="center"/>
    </xf>
    <xf borderId="37" fillId="0" fontId="9" numFmtId="0" xfId="0" applyBorder="1" applyFont="1"/>
    <xf borderId="1" fillId="0" fontId="9" numFmtId="0" xfId="0" applyAlignment="1" applyBorder="1" applyFont="1">
      <alignment horizontal="left" vertical="center"/>
    </xf>
    <xf borderId="40" fillId="0" fontId="9" numFmtId="0" xfId="0" applyBorder="1" applyFont="1"/>
    <xf borderId="41" fillId="0" fontId="9" numFmtId="0" xfId="0" applyBorder="1" applyFont="1"/>
    <xf borderId="6" fillId="2" fontId="14" numFmtId="0" xfId="0" applyAlignment="1" applyBorder="1" applyFont="1">
      <alignment horizontal="left"/>
    </xf>
    <xf borderId="6" fillId="2" fontId="18" numFmtId="0" xfId="0" applyBorder="1" applyFont="1"/>
    <xf borderId="42" fillId="0" fontId="2" numFmtId="0" xfId="0" applyAlignment="1" applyBorder="1" applyFont="1">
      <alignment horizontal="center"/>
    </xf>
    <xf borderId="43" fillId="0" fontId="3" numFmtId="0" xfId="0" applyBorder="1" applyFont="1"/>
    <xf borderId="44" fillId="0" fontId="3" numFmtId="0" xfId="0" applyBorder="1" applyFont="1"/>
    <xf borderId="0" fillId="0" fontId="19" numFmtId="0" xfId="0" applyAlignment="1" applyFont="1">
      <alignment vertical="center"/>
    </xf>
    <xf borderId="1" fillId="0" fontId="20" numFmtId="0" xfId="0" applyAlignment="1" applyBorder="1" applyFont="1">
      <alignment vertical="center"/>
    </xf>
    <xf borderId="14" fillId="0" fontId="1" numFmtId="49" xfId="0" applyAlignment="1" applyBorder="1" applyFont="1" applyNumberFormat="1">
      <alignment horizontal="center" shrinkToFit="1" vertical="center" wrapText="0"/>
    </xf>
    <xf borderId="14" fillId="0" fontId="9" numFmtId="0" xfId="0" applyAlignment="1" applyBorder="1" applyFont="1">
      <alignment horizontal="center" vertical="center"/>
    </xf>
    <xf borderId="23" fillId="0" fontId="1" numFmtId="0" xfId="0" applyAlignment="1" applyBorder="1" applyFont="1">
      <alignment vertical="center"/>
    </xf>
    <xf borderId="22" fillId="0" fontId="1" numFmtId="9" xfId="0" applyAlignment="1" applyBorder="1" applyFont="1" applyNumberFormat="1">
      <alignment horizontal="left" vertical="center"/>
    </xf>
    <xf borderId="21" fillId="0" fontId="9" numFmtId="0" xfId="0" applyAlignment="1" applyBorder="1" applyFont="1">
      <alignment horizontal="right" vertical="center"/>
    </xf>
    <xf borderId="45" fillId="0" fontId="9" numFmtId="0" xfId="0" applyAlignment="1" applyBorder="1" applyFont="1">
      <alignment horizontal="left"/>
    </xf>
    <xf borderId="45" fillId="0" fontId="3" numFmtId="0" xfId="0" applyBorder="1" applyFont="1"/>
    <xf borderId="46" fillId="0" fontId="9" numFmtId="0" xfId="0" applyAlignment="1" applyBorder="1" applyFont="1">
      <alignment vertical="center"/>
    </xf>
    <xf borderId="47" fillId="0" fontId="9" numFmtId="49" xfId="0" applyAlignment="1" applyBorder="1" applyFont="1" applyNumberFormat="1">
      <alignment horizontal="center" shrinkToFit="1" vertical="center" wrapText="0"/>
    </xf>
    <xf borderId="48" fillId="0" fontId="17" numFmtId="0" xfId="0" applyAlignment="1" applyBorder="1" applyFont="1">
      <alignment horizontal="right" vertical="center"/>
    </xf>
    <xf borderId="49" fillId="0" fontId="3" numFmtId="0" xfId="0" applyBorder="1" applyFont="1"/>
    <xf borderId="9" fillId="0" fontId="1" numFmtId="0" xfId="0" applyBorder="1" applyFont="1"/>
    <xf borderId="50" fillId="0" fontId="1" numFmtId="0" xfId="0" applyBorder="1" applyFont="1"/>
    <xf borderId="0" fillId="0" fontId="9" numFmtId="0" xfId="0" applyFon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171450</xdr:colOff>
      <xdr:row>18</xdr:row>
      <xdr:rowOff>-19050</xdr:rowOff>
    </xdr:from>
    <xdr:ext cx="1314450" cy="38100"/>
    <xdr:grpSp>
      <xdr:nvGrpSpPr>
        <xdr:cNvPr id="2" name="Shape 2"/>
        <xdr:cNvGrpSpPr/>
      </xdr:nvGrpSpPr>
      <xdr:grpSpPr>
        <a:xfrm>
          <a:off x="4688775" y="3780000"/>
          <a:ext cx="1314450" cy="0"/>
          <a:chOff x="4688775" y="3780000"/>
          <a:chExt cx="1314450" cy="0"/>
        </a:xfrm>
      </xdr:grpSpPr>
      <xdr:cxnSp>
        <xdr:nvCxnSpPr>
          <xdr:cNvPr id="3" name="Shape 3"/>
          <xdr:cNvCxnSpPr/>
        </xdr:nvCxnSpPr>
        <xdr:spPr>
          <a:xfrm rot="10800000">
            <a:off x="4688775" y="3780000"/>
            <a:ext cx="13144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-19050</xdr:rowOff>
    </xdr:from>
    <xdr:ext cx="3228975" cy="38100"/>
    <xdr:grpSp>
      <xdr:nvGrpSpPr>
        <xdr:cNvPr id="2" name="Shape 2"/>
        <xdr:cNvGrpSpPr/>
      </xdr:nvGrpSpPr>
      <xdr:grpSpPr>
        <a:xfrm>
          <a:off x="3731513" y="3780000"/>
          <a:ext cx="3228975" cy="0"/>
          <a:chOff x="3731513" y="3780000"/>
          <a:chExt cx="3228975" cy="0"/>
        </a:xfrm>
      </xdr:grpSpPr>
      <xdr:cxnSp>
        <xdr:nvCxnSpPr>
          <xdr:cNvPr id="4" name="Shape 4"/>
          <xdr:cNvCxnSpPr/>
        </xdr:nvCxnSpPr>
        <xdr:spPr>
          <a:xfrm rot="10800000">
            <a:off x="3731513" y="3780000"/>
            <a:ext cx="3228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76200</xdr:colOff>
      <xdr:row>2</xdr:row>
      <xdr:rowOff>-9525</xdr:rowOff>
    </xdr:from>
    <xdr:ext cx="962025" cy="38100"/>
    <xdr:grpSp>
      <xdr:nvGrpSpPr>
        <xdr:cNvPr id="2" name="Shape 2"/>
        <xdr:cNvGrpSpPr/>
      </xdr:nvGrpSpPr>
      <xdr:grpSpPr>
        <a:xfrm>
          <a:off x="4864988" y="3780000"/>
          <a:ext cx="962025" cy="0"/>
          <a:chOff x="4864988" y="3780000"/>
          <a:chExt cx="962025" cy="0"/>
        </a:xfrm>
      </xdr:grpSpPr>
      <xdr:cxnSp>
        <xdr:nvCxnSpPr>
          <xdr:cNvPr id="5" name="Shape 5"/>
          <xdr:cNvCxnSpPr/>
        </xdr:nvCxnSpPr>
        <xdr:spPr>
          <a:xfrm>
            <a:off x="4864988" y="3780000"/>
            <a:ext cx="9620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19050</xdr:colOff>
      <xdr:row>5</xdr:row>
      <xdr:rowOff>-19050</xdr:rowOff>
    </xdr:from>
    <xdr:ext cx="904875" cy="38100"/>
    <xdr:grpSp>
      <xdr:nvGrpSpPr>
        <xdr:cNvPr id="2" name="Shape 2"/>
        <xdr:cNvGrpSpPr/>
      </xdr:nvGrpSpPr>
      <xdr:grpSpPr>
        <a:xfrm>
          <a:off x="4893563" y="3780000"/>
          <a:ext cx="904875" cy="0"/>
          <a:chOff x="4893563" y="3780000"/>
          <a:chExt cx="904875" cy="0"/>
        </a:xfrm>
      </xdr:grpSpPr>
      <xdr:cxnSp>
        <xdr:nvCxnSpPr>
          <xdr:cNvPr id="6" name="Shape 6"/>
          <xdr:cNvCxnSpPr/>
        </xdr:nvCxnSpPr>
        <xdr:spPr>
          <a:xfrm rot="10800000">
            <a:off x="4893563" y="3780000"/>
            <a:ext cx="9048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47625</xdr:colOff>
      <xdr:row>5</xdr:row>
      <xdr:rowOff>-19050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7" name="Shape 7"/>
          <xdr:cNvCxnSpPr/>
        </xdr:nvCxnSpPr>
        <xdr:spPr>
          <a:xfrm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4</xdr:row>
      <xdr:rowOff>342900</xdr:rowOff>
    </xdr:from>
    <xdr:ext cx="1085850" cy="28575"/>
    <xdr:grpSp>
      <xdr:nvGrpSpPr>
        <xdr:cNvPr id="2" name="Shape 2"/>
        <xdr:cNvGrpSpPr/>
      </xdr:nvGrpSpPr>
      <xdr:grpSpPr>
        <a:xfrm>
          <a:off x="4803075" y="3765712"/>
          <a:ext cx="1085850" cy="28575"/>
          <a:chOff x="4803075" y="3765712"/>
          <a:chExt cx="1085850" cy="28575"/>
        </a:xfrm>
      </xdr:grpSpPr>
      <xdr:cxnSp>
        <xdr:nvCxnSpPr>
          <xdr:cNvPr id="8" name="Shape 8"/>
          <xdr:cNvCxnSpPr/>
        </xdr:nvCxnSpPr>
        <xdr:spPr>
          <a:xfrm rot="10800000">
            <a:off x="4803075" y="3765712"/>
            <a:ext cx="1085850" cy="28575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6</xdr:row>
      <xdr:rowOff>-9525</xdr:rowOff>
    </xdr:from>
    <xdr:ext cx="952500" cy="38100"/>
    <xdr:grpSp>
      <xdr:nvGrpSpPr>
        <xdr:cNvPr id="2" name="Shape 2"/>
        <xdr:cNvGrpSpPr/>
      </xdr:nvGrpSpPr>
      <xdr:grpSpPr>
        <a:xfrm>
          <a:off x="4869750" y="3780000"/>
          <a:ext cx="952500" cy="0"/>
          <a:chOff x="4869750" y="3780000"/>
          <a:chExt cx="952500" cy="0"/>
        </a:xfrm>
      </xdr:grpSpPr>
      <xdr:cxnSp>
        <xdr:nvCxnSpPr>
          <xdr:cNvPr id="9" name="Shape 9"/>
          <xdr:cNvCxnSpPr/>
        </xdr:nvCxnSpPr>
        <xdr:spPr>
          <a:xfrm rot="10800000">
            <a:off x="4869750" y="3780000"/>
            <a:ext cx="9525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6</xdr:row>
      <xdr:rowOff>-9525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10" name="Shape 10"/>
          <xdr:cNvCxnSpPr/>
        </xdr:nvCxnSpPr>
        <xdr:spPr>
          <a:xfrm rot="10800000"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933450</xdr:colOff>
      <xdr:row>17</xdr:row>
      <xdr:rowOff>209550</xdr:rowOff>
    </xdr:from>
    <xdr:ext cx="1419225" cy="38100"/>
    <xdr:grpSp>
      <xdr:nvGrpSpPr>
        <xdr:cNvPr id="2" name="Shape 2"/>
        <xdr:cNvGrpSpPr/>
      </xdr:nvGrpSpPr>
      <xdr:grpSpPr>
        <a:xfrm>
          <a:off x="4636388" y="3780000"/>
          <a:ext cx="1419225" cy="0"/>
          <a:chOff x="4636388" y="3780000"/>
          <a:chExt cx="1419225" cy="0"/>
        </a:xfrm>
      </xdr:grpSpPr>
      <xdr:cxnSp>
        <xdr:nvCxnSpPr>
          <xdr:cNvPr id="11" name="Shape 11"/>
          <xdr:cNvCxnSpPr/>
        </xdr:nvCxnSpPr>
        <xdr:spPr>
          <a:xfrm rot="10800000">
            <a:off x="4636388" y="3780000"/>
            <a:ext cx="14192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3</xdr:col>
      <xdr:colOff>342900</xdr:colOff>
      <xdr:row>17</xdr:row>
      <xdr:rowOff>219075</xdr:rowOff>
    </xdr:from>
    <xdr:ext cx="1304925" cy="38100"/>
    <xdr:grpSp>
      <xdr:nvGrpSpPr>
        <xdr:cNvPr id="2" name="Shape 2"/>
        <xdr:cNvGrpSpPr/>
      </xdr:nvGrpSpPr>
      <xdr:grpSpPr>
        <a:xfrm>
          <a:off x="4693538" y="3780000"/>
          <a:ext cx="1304925" cy="0"/>
          <a:chOff x="4693538" y="3780000"/>
          <a:chExt cx="1304925" cy="0"/>
        </a:xfrm>
      </xdr:grpSpPr>
      <xdr:cxnSp>
        <xdr:nvCxnSpPr>
          <xdr:cNvPr id="12" name="Shape 12"/>
          <xdr:cNvCxnSpPr/>
        </xdr:nvCxnSpPr>
        <xdr:spPr>
          <a:xfrm rot="10800000">
            <a:off x="4693538" y="3780000"/>
            <a:ext cx="13049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8</xdr:col>
      <xdr:colOff>180975</xdr:colOff>
      <xdr:row>17</xdr:row>
      <xdr:rowOff>209550</xdr:rowOff>
    </xdr:from>
    <xdr:ext cx="1457325" cy="38100"/>
    <xdr:grpSp>
      <xdr:nvGrpSpPr>
        <xdr:cNvPr id="2" name="Shape 2"/>
        <xdr:cNvGrpSpPr/>
      </xdr:nvGrpSpPr>
      <xdr:grpSpPr>
        <a:xfrm>
          <a:off x="4617338" y="3780000"/>
          <a:ext cx="1457325" cy="0"/>
          <a:chOff x="4617338" y="3780000"/>
          <a:chExt cx="1457325" cy="0"/>
        </a:xfrm>
      </xdr:grpSpPr>
      <xdr:cxnSp>
        <xdr:nvCxnSpPr>
          <xdr:cNvPr id="13" name="Shape 13"/>
          <xdr:cNvCxnSpPr/>
        </xdr:nvCxnSpPr>
        <xdr:spPr>
          <a:xfrm rot="10800000">
            <a:off x="4617338" y="3780000"/>
            <a:ext cx="14573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171450</xdr:colOff>
      <xdr:row>38</xdr:row>
      <xdr:rowOff>-19050</xdr:rowOff>
    </xdr:from>
    <xdr:ext cx="1314450" cy="38100"/>
    <xdr:grpSp>
      <xdr:nvGrpSpPr>
        <xdr:cNvPr id="2" name="Shape 2"/>
        <xdr:cNvGrpSpPr/>
      </xdr:nvGrpSpPr>
      <xdr:grpSpPr>
        <a:xfrm>
          <a:off x="4688775" y="3780000"/>
          <a:ext cx="1314450" cy="0"/>
          <a:chOff x="4688775" y="3780000"/>
          <a:chExt cx="1314450" cy="0"/>
        </a:xfrm>
      </xdr:grpSpPr>
      <xdr:cxnSp>
        <xdr:nvCxnSpPr>
          <xdr:cNvPr id="3" name="Shape 3"/>
          <xdr:cNvCxnSpPr/>
        </xdr:nvCxnSpPr>
        <xdr:spPr>
          <a:xfrm rot="10800000">
            <a:off x="4688775" y="3780000"/>
            <a:ext cx="13144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24</xdr:row>
      <xdr:rowOff>-19050</xdr:rowOff>
    </xdr:from>
    <xdr:ext cx="3228975" cy="38100"/>
    <xdr:grpSp>
      <xdr:nvGrpSpPr>
        <xdr:cNvPr id="2" name="Shape 2"/>
        <xdr:cNvGrpSpPr/>
      </xdr:nvGrpSpPr>
      <xdr:grpSpPr>
        <a:xfrm>
          <a:off x="3731513" y="3780000"/>
          <a:ext cx="3228975" cy="0"/>
          <a:chOff x="3731513" y="3780000"/>
          <a:chExt cx="3228975" cy="0"/>
        </a:xfrm>
      </xdr:grpSpPr>
      <xdr:cxnSp>
        <xdr:nvCxnSpPr>
          <xdr:cNvPr id="4" name="Shape 4"/>
          <xdr:cNvCxnSpPr/>
        </xdr:nvCxnSpPr>
        <xdr:spPr>
          <a:xfrm rot="10800000">
            <a:off x="3731513" y="3780000"/>
            <a:ext cx="3228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95250</xdr:colOff>
      <xdr:row>23</xdr:row>
      <xdr:rowOff>-19050</xdr:rowOff>
    </xdr:from>
    <xdr:ext cx="942975" cy="38100"/>
    <xdr:grpSp>
      <xdr:nvGrpSpPr>
        <xdr:cNvPr id="2" name="Shape 2"/>
        <xdr:cNvGrpSpPr/>
      </xdr:nvGrpSpPr>
      <xdr:grpSpPr>
        <a:xfrm>
          <a:off x="4874513" y="3780000"/>
          <a:ext cx="942975" cy="0"/>
          <a:chOff x="4874513" y="3780000"/>
          <a:chExt cx="942975" cy="0"/>
        </a:xfrm>
      </xdr:grpSpPr>
      <xdr:cxnSp>
        <xdr:nvCxnSpPr>
          <xdr:cNvPr id="14" name="Shape 14"/>
          <xdr:cNvCxnSpPr/>
        </xdr:nvCxnSpPr>
        <xdr:spPr>
          <a:xfrm>
            <a:off x="4874513" y="3780000"/>
            <a:ext cx="942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76200</xdr:colOff>
      <xdr:row>22</xdr:row>
      <xdr:rowOff>-9525</xdr:rowOff>
    </xdr:from>
    <xdr:ext cx="962025" cy="38100"/>
    <xdr:grpSp>
      <xdr:nvGrpSpPr>
        <xdr:cNvPr id="2" name="Shape 2"/>
        <xdr:cNvGrpSpPr/>
      </xdr:nvGrpSpPr>
      <xdr:grpSpPr>
        <a:xfrm>
          <a:off x="4864988" y="3780000"/>
          <a:ext cx="962025" cy="0"/>
          <a:chOff x="4864988" y="3780000"/>
          <a:chExt cx="962025" cy="0"/>
        </a:xfrm>
      </xdr:grpSpPr>
      <xdr:cxnSp>
        <xdr:nvCxnSpPr>
          <xdr:cNvPr id="5" name="Shape 5"/>
          <xdr:cNvCxnSpPr/>
        </xdr:nvCxnSpPr>
        <xdr:spPr>
          <a:xfrm>
            <a:off x="4864988" y="3780000"/>
            <a:ext cx="9620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19050</xdr:colOff>
      <xdr:row>25</xdr:row>
      <xdr:rowOff>-19050</xdr:rowOff>
    </xdr:from>
    <xdr:ext cx="904875" cy="38100"/>
    <xdr:grpSp>
      <xdr:nvGrpSpPr>
        <xdr:cNvPr id="2" name="Shape 2"/>
        <xdr:cNvGrpSpPr/>
      </xdr:nvGrpSpPr>
      <xdr:grpSpPr>
        <a:xfrm>
          <a:off x="4893563" y="3780000"/>
          <a:ext cx="904875" cy="0"/>
          <a:chOff x="4893563" y="3780000"/>
          <a:chExt cx="904875" cy="0"/>
        </a:xfrm>
      </xdr:grpSpPr>
      <xdr:cxnSp>
        <xdr:nvCxnSpPr>
          <xdr:cNvPr id="6" name="Shape 6"/>
          <xdr:cNvCxnSpPr/>
        </xdr:nvCxnSpPr>
        <xdr:spPr>
          <a:xfrm rot="10800000">
            <a:off x="4893563" y="3780000"/>
            <a:ext cx="9048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47625</xdr:colOff>
      <xdr:row>25</xdr:row>
      <xdr:rowOff>-19050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7" name="Shape 7"/>
          <xdr:cNvCxnSpPr/>
        </xdr:nvCxnSpPr>
        <xdr:spPr>
          <a:xfrm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24</xdr:row>
      <xdr:rowOff>342900</xdr:rowOff>
    </xdr:from>
    <xdr:ext cx="1085850" cy="38100"/>
    <xdr:grpSp>
      <xdr:nvGrpSpPr>
        <xdr:cNvPr id="2" name="Shape 2"/>
        <xdr:cNvGrpSpPr/>
      </xdr:nvGrpSpPr>
      <xdr:grpSpPr>
        <a:xfrm>
          <a:off x="4803075" y="3770475"/>
          <a:ext cx="1085850" cy="19050"/>
          <a:chOff x="4803075" y="3770475"/>
          <a:chExt cx="1085850" cy="19050"/>
        </a:xfrm>
      </xdr:grpSpPr>
      <xdr:cxnSp>
        <xdr:nvCxnSpPr>
          <xdr:cNvPr id="15" name="Shape 15"/>
          <xdr:cNvCxnSpPr/>
        </xdr:nvCxnSpPr>
        <xdr:spPr>
          <a:xfrm rot="10800000">
            <a:off x="4803075" y="3770475"/>
            <a:ext cx="1085850" cy="1905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26</xdr:row>
      <xdr:rowOff>-9525</xdr:rowOff>
    </xdr:from>
    <xdr:ext cx="952500" cy="38100"/>
    <xdr:grpSp>
      <xdr:nvGrpSpPr>
        <xdr:cNvPr id="2" name="Shape 2"/>
        <xdr:cNvGrpSpPr/>
      </xdr:nvGrpSpPr>
      <xdr:grpSpPr>
        <a:xfrm>
          <a:off x="4869750" y="3780000"/>
          <a:ext cx="952500" cy="0"/>
          <a:chOff x="4869750" y="3780000"/>
          <a:chExt cx="952500" cy="0"/>
        </a:xfrm>
      </xdr:grpSpPr>
      <xdr:cxnSp>
        <xdr:nvCxnSpPr>
          <xdr:cNvPr id="9" name="Shape 9"/>
          <xdr:cNvCxnSpPr/>
        </xdr:nvCxnSpPr>
        <xdr:spPr>
          <a:xfrm rot="10800000">
            <a:off x="4869750" y="3780000"/>
            <a:ext cx="9525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26</xdr:row>
      <xdr:rowOff>-9525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10" name="Shape 10"/>
          <xdr:cNvCxnSpPr/>
        </xdr:nvCxnSpPr>
        <xdr:spPr>
          <a:xfrm rot="10800000"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933450</xdr:colOff>
      <xdr:row>37</xdr:row>
      <xdr:rowOff>209550</xdr:rowOff>
    </xdr:from>
    <xdr:ext cx="1419225" cy="38100"/>
    <xdr:grpSp>
      <xdr:nvGrpSpPr>
        <xdr:cNvPr id="2" name="Shape 2"/>
        <xdr:cNvGrpSpPr/>
      </xdr:nvGrpSpPr>
      <xdr:grpSpPr>
        <a:xfrm>
          <a:off x="4636388" y="3780000"/>
          <a:ext cx="1419225" cy="0"/>
          <a:chOff x="4636388" y="3780000"/>
          <a:chExt cx="1419225" cy="0"/>
        </a:xfrm>
      </xdr:grpSpPr>
      <xdr:cxnSp>
        <xdr:nvCxnSpPr>
          <xdr:cNvPr id="11" name="Shape 11"/>
          <xdr:cNvCxnSpPr/>
        </xdr:nvCxnSpPr>
        <xdr:spPr>
          <a:xfrm rot="10800000">
            <a:off x="4636388" y="3780000"/>
            <a:ext cx="14192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3</xdr:col>
      <xdr:colOff>342900</xdr:colOff>
      <xdr:row>37</xdr:row>
      <xdr:rowOff>219075</xdr:rowOff>
    </xdr:from>
    <xdr:ext cx="1304925" cy="38100"/>
    <xdr:grpSp>
      <xdr:nvGrpSpPr>
        <xdr:cNvPr id="2" name="Shape 2"/>
        <xdr:cNvGrpSpPr/>
      </xdr:nvGrpSpPr>
      <xdr:grpSpPr>
        <a:xfrm>
          <a:off x="4693538" y="3780000"/>
          <a:ext cx="1304925" cy="0"/>
          <a:chOff x="4693538" y="3780000"/>
          <a:chExt cx="1304925" cy="0"/>
        </a:xfrm>
      </xdr:grpSpPr>
      <xdr:cxnSp>
        <xdr:nvCxnSpPr>
          <xdr:cNvPr id="12" name="Shape 12"/>
          <xdr:cNvCxnSpPr/>
        </xdr:nvCxnSpPr>
        <xdr:spPr>
          <a:xfrm rot="10800000">
            <a:off x="4693538" y="3780000"/>
            <a:ext cx="13049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8</xdr:col>
      <xdr:colOff>180975</xdr:colOff>
      <xdr:row>37</xdr:row>
      <xdr:rowOff>209550</xdr:rowOff>
    </xdr:from>
    <xdr:ext cx="1457325" cy="38100"/>
    <xdr:grpSp>
      <xdr:nvGrpSpPr>
        <xdr:cNvPr id="2" name="Shape 2"/>
        <xdr:cNvGrpSpPr/>
      </xdr:nvGrpSpPr>
      <xdr:grpSpPr>
        <a:xfrm>
          <a:off x="4617338" y="3780000"/>
          <a:ext cx="1457325" cy="0"/>
          <a:chOff x="4617338" y="3780000"/>
          <a:chExt cx="1457325" cy="0"/>
        </a:xfrm>
      </xdr:grpSpPr>
      <xdr:cxnSp>
        <xdr:nvCxnSpPr>
          <xdr:cNvPr id="13" name="Shape 13"/>
          <xdr:cNvCxnSpPr/>
        </xdr:nvCxnSpPr>
        <xdr:spPr>
          <a:xfrm rot="10800000">
            <a:off x="4617338" y="3780000"/>
            <a:ext cx="14573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171450</xdr:colOff>
      <xdr:row>18</xdr:row>
      <xdr:rowOff>-19050</xdr:rowOff>
    </xdr:from>
    <xdr:ext cx="1314450" cy="38100"/>
    <xdr:grpSp>
      <xdr:nvGrpSpPr>
        <xdr:cNvPr id="2" name="Shape 2"/>
        <xdr:cNvGrpSpPr/>
      </xdr:nvGrpSpPr>
      <xdr:grpSpPr>
        <a:xfrm>
          <a:off x="4688775" y="3780000"/>
          <a:ext cx="1314450" cy="0"/>
          <a:chOff x="4688775" y="3780000"/>
          <a:chExt cx="1314450" cy="0"/>
        </a:xfrm>
      </xdr:grpSpPr>
      <xdr:cxnSp>
        <xdr:nvCxnSpPr>
          <xdr:cNvPr id="3" name="Shape 3"/>
          <xdr:cNvCxnSpPr/>
        </xdr:nvCxnSpPr>
        <xdr:spPr>
          <a:xfrm rot="10800000">
            <a:off x="4688775" y="3780000"/>
            <a:ext cx="13144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4</xdr:row>
      <xdr:rowOff>-19050</xdr:rowOff>
    </xdr:from>
    <xdr:ext cx="3228975" cy="38100"/>
    <xdr:grpSp>
      <xdr:nvGrpSpPr>
        <xdr:cNvPr id="2" name="Shape 2"/>
        <xdr:cNvGrpSpPr/>
      </xdr:nvGrpSpPr>
      <xdr:grpSpPr>
        <a:xfrm>
          <a:off x="3731513" y="3780000"/>
          <a:ext cx="3228975" cy="0"/>
          <a:chOff x="3731513" y="3780000"/>
          <a:chExt cx="3228975" cy="0"/>
        </a:xfrm>
      </xdr:grpSpPr>
      <xdr:cxnSp>
        <xdr:nvCxnSpPr>
          <xdr:cNvPr id="4" name="Shape 4"/>
          <xdr:cNvCxnSpPr/>
        </xdr:nvCxnSpPr>
        <xdr:spPr>
          <a:xfrm rot="10800000">
            <a:off x="3731513" y="3780000"/>
            <a:ext cx="3228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104775</xdr:colOff>
      <xdr:row>2</xdr:row>
      <xdr:rowOff>285750</xdr:rowOff>
    </xdr:from>
    <xdr:ext cx="942975" cy="38100"/>
    <xdr:grpSp>
      <xdr:nvGrpSpPr>
        <xdr:cNvPr id="2" name="Shape 2"/>
        <xdr:cNvGrpSpPr/>
      </xdr:nvGrpSpPr>
      <xdr:grpSpPr>
        <a:xfrm>
          <a:off x="4874513" y="3780000"/>
          <a:ext cx="942975" cy="0"/>
          <a:chOff x="4874513" y="3780000"/>
          <a:chExt cx="942975" cy="0"/>
        </a:xfrm>
      </xdr:grpSpPr>
      <xdr:cxnSp>
        <xdr:nvCxnSpPr>
          <xdr:cNvPr id="14" name="Shape 14"/>
          <xdr:cNvCxnSpPr/>
        </xdr:nvCxnSpPr>
        <xdr:spPr>
          <a:xfrm>
            <a:off x="4874513" y="3780000"/>
            <a:ext cx="942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76200</xdr:colOff>
      <xdr:row>2</xdr:row>
      <xdr:rowOff>-9525</xdr:rowOff>
    </xdr:from>
    <xdr:ext cx="962025" cy="38100"/>
    <xdr:grpSp>
      <xdr:nvGrpSpPr>
        <xdr:cNvPr id="2" name="Shape 2"/>
        <xdr:cNvGrpSpPr/>
      </xdr:nvGrpSpPr>
      <xdr:grpSpPr>
        <a:xfrm>
          <a:off x="4864988" y="3780000"/>
          <a:ext cx="962025" cy="0"/>
          <a:chOff x="4864988" y="3780000"/>
          <a:chExt cx="962025" cy="0"/>
        </a:xfrm>
      </xdr:grpSpPr>
      <xdr:cxnSp>
        <xdr:nvCxnSpPr>
          <xdr:cNvPr id="5" name="Shape 5"/>
          <xdr:cNvCxnSpPr/>
        </xdr:nvCxnSpPr>
        <xdr:spPr>
          <a:xfrm>
            <a:off x="4864988" y="3780000"/>
            <a:ext cx="9620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19050</xdr:colOff>
      <xdr:row>5</xdr:row>
      <xdr:rowOff>-19050</xdr:rowOff>
    </xdr:from>
    <xdr:ext cx="904875" cy="38100"/>
    <xdr:grpSp>
      <xdr:nvGrpSpPr>
        <xdr:cNvPr id="2" name="Shape 2"/>
        <xdr:cNvGrpSpPr/>
      </xdr:nvGrpSpPr>
      <xdr:grpSpPr>
        <a:xfrm>
          <a:off x="4893563" y="3780000"/>
          <a:ext cx="904875" cy="0"/>
          <a:chOff x="4893563" y="3780000"/>
          <a:chExt cx="904875" cy="0"/>
        </a:xfrm>
      </xdr:grpSpPr>
      <xdr:cxnSp>
        <xdr:nvCxnSpPr>
          <xdr:cNvPr id="6" name="Shape 6"/>
          <xdr:cNvCxnSpPr/>
        </xdr:nvCxnSpPr>
        <xdr:spPr>
          <a:xfrm rot="10800000">
            <a:off x="4893563" y="3780000"/>
            <a:ext cx="9048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47625</xdr:colOff>
      <xdr:row>5</xdr:row>
      <xdr:rowOff>-19050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7" name="Shape 7"/>
          <xdr:cNvCxnSpPr/>
        </xdr:nvCxnSpPr>
        <xdr:spPr>
          <a:xfrm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6</xdr:row>
      <xdr:rowOff>-9525</xdr:rowOff>
    </xdr:from>
    <xdr:ext cx="952500" cy="38100"/>
    <xdr:grpSp>
      <xdr:nvGrpSpPr>
        <xdr:cNvPr id="2" name="Shape 2"/>
        <xdr:cNvGrpSpPr/>
      </xdr:nvGrpSpPr>
      <xdr:grpSpPr>
        <a:xfrm>
          <a:off x="4869750" y="3780000"/>
          <a:ext cx="952500" cy="0"/>
          <a:chOff x="4869750" y="3780000"/>
          <a:chExt cx="952500" cy="0"/>
        </a:xfrm>
      </xdr:grpSpPr>
      <xdr:cxnSp>
        <xdr:nvCxnSpPr>
          <xdr:cNvPr id="9" name="Shape 9"/>
          <xdr:cNvCxnSpPr/>
        </xdr:nvCxnSpPr>
        <xdr:spPr>
          <a:xfrm rot="10800000">
            <a:off x="4869750" y="3780000"/>
            <a:ext cx="9525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6</xdr:row>
      <xdr:rowOff>-9525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10" name="Shape 10"/>
          <xdr:cNvCxnSpPr/>
        </xdr:nvCxnSpPr>
        <xdr:spPr>
          <a:xfrm rot="10800000"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933450</xdr:colOff>
      <xdr:row>17</xdr:row>
      <xdr:rowOff>209550</xdr:rowOff>
    </xdr:from>
    <xdr:ext cx="1419225" cy="38100"/>
    <xdr:grpSp>
      <xdr:nvGrpSpPr>
        <xdr:cNvPr id="2" name="Shape 2"/>
        <xdr:cNvGrpSpPr/>
      </xdr:nvGrpSpPr>
      <xdr:grpSpPr>
        <a:xfrm>
          <a:off x="4636388" y="3780000"/>
          <a:ext cx="1419225" cy="0"/>
          <a:chOff x="4636388" y="3780000"/>
          <a:chExt cx="1419225" cy="0"/>
        </a:xfrm>
      </xdr:grpSpPr>
      <xdr:cxnSp>
        <xdr:nvCxnSpPr>
          <xdr:cNvPr id="11" name="Shape 11"/>
          <xdr:cNvCxnSpPr/>
        </xdr:nvCxnSpPr>
        <xdr:spPr>
          <a:xfrm rot="10800000">
            <a:off x="4636388" y="3780000"/>
            <a:ext cx="14192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3</xdr:col>
      <xdr:colOff>342900</xdr:colOff>
      <xdr:row>17</xdr:row>
      <xdr:rowOff>219075</xdr:rowOff>
    </xdr:from>
    <xdr:ext cx="1304925" cy="38100"/>
    <xdr:grpSp>
      <xdr:nvGrpSpPr>
        <xdr:cNvPr id="2" name="Shape 2"/>
        <xdr:cNvGrpSpPr/>
      </xdr:nvGrpSpPr>
      <xdr:grpSpPr>
        <a:xfrm>
          <a:off x="4693538" y="3780000"/>
          <a:ext cx="1304925" cy="0"/>
          <a:chOff x="4693538" y="3780000"/>
          <a:chExt cx="1304925" cy="0"/>
        </a:xfrm>
      </xdr:grpSpPr>
      <xdr:cxnSp>
        <xdr:nvCxnSpPr>
          <xdr:cNvPr id="12" name="Shape 12"/>
          <xdr:cNvCxnSpPr/>
        </xdr:nvCxnSpPr>
        <xdr:spPr>
          <a:xfrm rot="10800000">
            <a:off x="4693538" y="3780000"/>
            <a:ext cx="13049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8</xdr:col>
      <xdr:colOff>180975</xdr:colOff>
      <xdr:row>17</xdr:row>
      <xdr:rowOff>209550</xdr:rowOff>
    </xdr:from>
    <xdr:ext cx="1457325" cy="38100"/>
    <xdr:grpSp>
      <xdr:nvGrpSpPr>
        <xdr:cNvPr id="2" name="Shape 2"/>
        <xdr:cNvGrpSpPr/>
      </xdr:nvGrpSpPr>
      <xdr:grpSpPr>
        <a:xfrm>
          <a:off x="4617338" y="3780000"/>
          <a:ext cx="1457325" cy="0"/>
          <a:chOff x="4617338" y="3780000"/>
          <a:chExt cx="1457325" cy="0"/>
        </a:xfrm>
      </xdr:grpSpPr>
      <xdr:cxnSp>
        <xdr:nvCxnSpPr>
          <xdr:cNvPr id="13" name="Shape 13"/>
          <xdr:cNvCxnSpPr/>
        </xdr:nvCxnSpPr>
        <xdr:spPr>
          <a:xfrm rot="10800000">
            <a:off x="4617338" y="3780000"/>
            <a:ext cx="14573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171450</xdr:colOff>
      <xdr:row>38</xdr:row>
      <xdr:rowOff>-19050</xdr:rowOff>
    </xdr:from>
    <xdr:ext cx="1314450" cy="38100"/>
    <xdr:grpSp>
      <xdr:nvGrpSpPr>
        <xdr:cNvPr id="2" name="Shape 2"/>
        <xdr:cNvGrpSpPr/>
      </xdr:nvGrpSpPr>
      <xdr:grpSpPr>
        <a:xfrm>
          <a:off x="4688775" y="3780000"/>
          <a:ext cx="1314450" cy="0"/>
          <a:chOff x="4688775" y="3780000"/>
          <a:chExt cx="1314450" cy="0"/>
        </a:xfrm>
      </xdr:grpSpPr>
      <xdr:cxnSp>
        <xdr:nvCxnSpPr>
          <xdr:cNvPr id="3" name="Shape 3"/>
          <xdr:cNvCxnSpPr/>
        </xdr:nvCxnSpPr>
        <xdr:spPr>
          <a:xfrm rot="10800000">
            <a:off x="4688775" y="3780000"/>
            <a:ext cx="13144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24</xdr:row>
      <xdr:rowOff>-19050</xdr:rowOff>
    </xdr:from>
    <xdr:ext cx="3228975" cy="38100"/>
    <xdr:grpSp>
      <xdr:nvGrpSpPr>
        <xdr:cNvPr id="2" name="Shape 2"/>
        <xdr:cNvGrpSpPr/>
      </xdr:nvGrpSpPr>
      <xdr:grpSpPr>
        <a:xfrm>
          <a:off x="3731513" y="3780000"/>
          <a:ext cx="3228975" cy="0"/>
          <a:chOff x="3731513" y="3780000"/>
          <a:chExt cx="3228975" cy="0"/>
        </a:xfrm>
      </xdr:grpSpPr>
      <xdr:cxnSp>
        <xdr:nvCxnSpPr>
          <xdr:cNvPr id="4" name="Shape 4"/>
          <xdr:cNvCxnSpPr/>
        </xdr:nvCxnSpPr>
        <xdr:spPr>
          <a:xfrm rot="10800000">
            <a:off x="3731513" y="3780000"/>
            <a:ext cx="3228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95250</xdr:colOff>
      <xdr:row>23</xdr:row>
      <xdr:rowOff>-19050</xdr:rowOff>
    </xdr:from>
    <xdr:ext cx="942975" cy="38100"/>
    <xdr:grpSp>
      <xdr:nvGrpSpPr>
        <xdr:cNvPr id="2" name="Shape 2"/>
        <xdr:cNvGrpSpPr/>
      </xdr:nvGrpSpPr>
      <xdr:grpSpPr>
        <a:xfrm>
          <a:off x="4874513" y="3780000"/>
          <a:ext cx="942975" cy="0"/>
          <a:chOff x="4874513" y="3780000"/>
          <a:chExt cx="942975" cy="0"/>
        </a:xfrm>
      </xdr:grpSpPr>
      <xdr:cxnSp>
        <xdr:nvCxnSpPr>
          <xdr:cNvPr id="14" name="Shape 14"/>
          <xdr:cNvCxnSpPr/>
        </xdr:nvCxnSpPr>
        <xdr:spPr>
          <a:xfrm>
            <a:off x="4874513" y="3780000"/>
            <a:ext cx="942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76200</xdr:colOff>
      <xdr:row>22</xdr:row>
      <xdr:rowOff>-9525</xdr:rowOff>
    </xdr:from>
    <xdr:ext cx="962025" cy="38100"/>
    <xdr:grpSp>
      <xdr:nvGrpSpPr>
        <xdr:cNvPr id="2" name="Shape 2"/>
        <xdr:cNvGrpSpPr/>
      </xdr:nvGrpSpPr>
      <xdr:grpSpPr>
        <a:xfrm>
          <a:off x="4864988" y="3780000"/>
          <a:ext cx="962025" cy="0"/>
          <a:chOff x="4864988" y="3780000"/>
          <a:chExt cx="962025" cy="0"/>
        </a:xfrm>
      </xdr:grpSpPr>
      <xdr:cxnSp>
        <xdr:nvCxnSpPr>
          <xdr:cNvPr id="5" name="Shape 5"/>
          <xdr:cNvCxnSpPr/>
        </xdr:nvCxnSpPr>
        <xdr:spPr>
          <a:xfrm>
            <a:off x="4864988" y="3780000"/>
            <a:ext cx="9620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19050</xdr:colOff>
      <xdr:row>25</xdr:row>
      <xdr:rowOff>-19050</xdr:rowOff>
    </xdr:from>
    <xdr:ext cx="904875" cy="38100"/>
    <xdr:grpSp>
      <xdr:nvGrpSpPr>
        <xdr:cNvPr id="2" name="Shape 2"/>
        <xdr:cNvGrpSpPr/>
      </xdr:nvGrpSpPr>
      <xdr:grpSpPr>
        <a:xfrm>
          <a:off x="4893563" y="3780000"/>
          <a:ext cx="904875" cy="0"/>
          <a:chOff x="4893563" y="3780000"/>
          <a:chExt cx="904875" cy="0"/>
        </a:xfrm>
      </xdr:grpSpPr>
      <xdr:cxnSp>
        <xdr:nvCxnSpPr>
          <xdr:cNvPr id="6" name="Shape 6"/>
          <xdr:cNvCxnSpPr/>
        </xdr:nvCxnSpPr>
        <xdr:spPr>
          <a:xfrm rot="10800000">
            <a:off x="4893563" y="3780000"/>
            <a:ext cx="9048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47625</xdr:colOff>
      <xdr:row>25</xdr:row>
      <xdr:rowOff>-19050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7" name="Shape 7"/>
          <xdr:cNvCxnSpPr/>
        </xdr:nvCxnSpPr>
        <xdr:spPr>
          <a:xfrm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24</xdr:row>
      <xdr:rowOff>342900</xdr:rowOff>
    </xdr:from>
    <xdr:ext cx="1085850" cy="38100"/>
    <xdr:grpSp>
      <xdr:nvGrpSpPr>
        <xdr:cNvPr id="2" name="Shape 2"/>
        <xdr:cNvGrpSpPr/>
      </xdr:nvGrpSpPr>
      <xdr:grpSpPr>
        <a:xfrm>
          <a:off x="4803075" y="3770475"/>
          <a:ext cx="1085850" cy="19050"/>
          <a:chOff x="4803075" y="3770475"/>
          <a:chExt cx="1085850" cy="19050"/>
        </a:xfrm>
      </xdr:grpSpPr>
      <xdr:cxnSp>
        <xdr:nvCxnSpPr>
          <xdr:cNvPr id="15" name="Shape 15"/>
          <xdr:cNvCxnSpPr/>
        </xdr:nvCxnSpPr>
        <xdr:spPr>
          <a:xfrm rot="10800000">
            <a:off x="4803075" y="3770475"/>
            <a:ext cx="1085850" cy="1905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26</xdr:row>
      <xdr:rowOff>-9525</xdr:rowOff>
    </xdr:from>
    <xdr:ext cx="952500" cy="38100"/>
    <xdr:grpSp>
      <xdr:nvGrpSpPr>
        <xdr:cNvPr id="2" name="Shape 2"/>
        <xdr:cNvGrpSpPr/>
      </xdr:nvGrpSpPr>
      <xdr:grpSpPr>
        <a:xfrm>
          <a:off x="4869750" y="3780000"/>
          <a:ext cx="952500" cy="0"/>
          <a:chOff x="4869750" y="3780000"/>
          <a:chExt cx="952500" cy="0"/>
        </a:xfrm>
      </xdr:grpSpPr>
      <xdr:cxnSp>
        <xdr:nvCxnSpPr>
          <xdr:cNvPr id="9" name="Shape 9"/>
          <xdr:cNvCxnSpPr/>
        </xdr:nvCxnSpPr>
        <xdr:spPr>
          <a:xfrm rot="10800000">
            <a:off x="4869750" y="3780000"/>
            <a:ext cx="9525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26</xdr:row>
      <xdr:rowOff>-9525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10" name="Shape 10"/>
          <xdr:cNvCxnSpPr/>
        </xdr:nvCxnSpPr>
        <xdr:spPr>
          <a:xfrm rot="10800000"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933450</xdr:colOff>
      <xdr:row>37</xdr:row>
      <xdr:rowOff>209550</xdr:rowOff>
    </xdr:from>
    <xdr:ext cx="1419225" cy="38100"/>
    <xdr:grpSp>
      <xdr:nvGrpSpPr>
        <xdr:cNvPr id="2" name="Shape 2"/>
        <xdr:cNvGrpSpPr/>
      </xdr:nvGrpSpPr>
      <xdr:grpSpPr>
        <a:xfrm>
          <a:off x="4636388" y="3780000"/>
          <a:ext cx="1419225" cy="0"/>
          <a:chOff x="4636388" y="3780000"/>
          <a:chExt cx="1419225" cy="0"/>
        </a:xfrm>
      </xdr:grpSpPr>
      <xdr:cxnSp>
        <xdr:nvCxnSpPr>
          <xdr:cNvPr id="11" name="Shape 11"/>
          <xdr:cNvCxnSpPr/>
        </xdr:nvCxnSpPr>
        <xdr:spPr>
          <a:xfrm rot="10800000">
            <a:off x="4636388" y="3780000"/>
            <a:ext cx="14192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3</xdr:col>
      <xdr:colOff>342900</xdr:colOff>
      <xdr:row>37</xdr:row>
      <xdr:rowOff>219075</xdr:rowOff>
    </xdr:from>
    <xdr:ext cx="1304925" cy="38100"/>
    <xdr:grpSp>
      <xdr:nvGrpSpPr>
        <xdr:cNvPr id="2" name="Shape 2"/>
        <xdr:cNvGrpSpPr/>
      </xdr:nvGrpSpPr>
      <xdr:grpSpPr>
        <a:xfrm>
          <a:off x="4693538" y="3780000"/>
          <a:ext cx="1304925" cy="0"/>
          <a:chOff x="4693538" y="3780000"/>
          <a:chExt cx="1304925" cy="0"/>
        </a:xfrm>
      </xdr:grpSpPr>
      <xdr:cxnSp>
        <xdr:nvCxnSpPr>
          <xdr:cNvPr id="12" name="Shape 12"/>
          <xdr:cNvCxnSpPr/>
        </xdr:nvCxnSpPr>
        <xdr:spPr>
          <a:xfrm rot="10800000">
            <a:off x="4693538" y="3780000"/>
            <a:ext cx="13049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8</xdr:col>
      <xdr:colOff>180975</xdr:colOff>
      <xdr:row>37</xdr:row>
      <xdr:rowOff>209550</xdr:rowOff>
    </xdr:from>
    <xdr:ext cx="1457325" cy="38100"/>
    <xdr:grpSp>
      <xdr:nvGrpSpPr>
        <xdr:cNvPr id="2" name="Shape 2"/>
        <xdr:cNvGrpSpPr/>
      </xdr:nvGrpSpPr>
      <xdr:grpSpPr>
        <a:xfrm>
          <a:off x="4617338" y="3780000"/>
          <a:ext cx="1457325" cy="0"/>
          <a:chOff x="4617338" y="3780000"/>
          <a:chExt cx="1457325" cy="0"/>
        </a:xfrm>
      </xdr:grpSpPr>
      <xdr:cxnSp>
        <xdr:nvCxnSpPr>
          <xdr:cNvPr id="13" name="Shape 13"/>
          <xdr:cNvCxnSpPr/>
        </xdr:nvCxnSpPr>
        <xdr:spPr>
          <a:xfrm rot="10800000">
            <a:off x="4617338" y="3780000"/>
            <a:ext cx="14573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171450</xdr:colOff>
      <xdr:row>38</xdr:row>
      <xdr:rowOff>-19050</xdr:rowOff>
    </xdr:from>
    <xdr:ext cx="1314450" cy="38100"/>
    <xdr:grpSp>
      <xdr:nvGrpSpPr>
        <xdr:cNvPr id="2" name="Shape 2"/>
        <xdr:cNvGrpSpPr/>
      </xdr:nvGrpSpPr>
      <xdr:grpSpPr>
        <a:xfrm>
          <a:off x="4688775" y="3780000"/>
          <a:ext cx="1314450" cy="0"/>
          <a:chOff x="4688775" y="3780000"/>
          <a:chExt cx="1314450" cy="0"/>
        </a:xfrm>
      </xdr:grpSpPr>
      <xdr:cxnSp>
        <xdr:nvCxnSpPr>
          <xdr:cNvPr id="3" name="Shape 3"/>
          <xdr:cNvCxnSpPr/>
        </xdr:nvCxnSpPr>
        <xdr:spPr>
          <a:xfrm rot="10800000">
            <a:off x="4688775" y="3780000"/>
            <a:ext cx="13144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24</xdr:row>
      <xdr:rowOff>-19050</xdr:rowOff>
    </xdr:from>
    <xdr:ext cx="3228975" cy="38100"/>
    <xdr:grpSp>
      <xdr:nvGrpSpPr>
        <xdr:cNvPr id="2" name="Shape 2"/>
        <xdr:cNvGrpSpPr/>
      </xdr:nvGrpSpPr>
      <xdr:grpSpPr>
        <a:xfrm>
          <a:off x="3731513" y="3780000"/>
          <a:ext cx="3228975" cy="0"/>
          <a:chOff x="3731513" y="3780000"/>
          <a:chExt cx="3228975" cy="0"/>
        </a:xfrm>
      </xdr:grpSpPr>
      <xdr:cxnSp>
        <xdr:nvCxnSpPr>
          <xdr:cNvPr id="4" name="Shape 4"/>
          <xdr:cNvCxnSpPr/>
        </xdr:nvCxnSpPr>
        <xdr:spPr>
          <a:xfrm rot="10800000">
            <a:off x="3731513" y="3780000"/>
            <a:ext cx="3228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95250</xdr:colOff>
      <xdr:row>23</xdr:row>
      <xdr:rowOff>-19050</xdr:rowOff>
    </xdr:from>
    <xdr:ext cx="942975" cy="38100"/>
    <xdr:grpSp>
      <xdr:nvGrpSpPr>
        <xdr:cNvPr id="2" name="Shape 2"/>
        <xdr:cNvGrpSpPr/>
      </xdr:nvGrpSpPr>
      <xdr:grpSpPr>
        <a:xfrm>
          <a:off x="4874513" y="3780000"/>
          <a:ext cx="942975" cy="0"/>
          <a:chOff x="4874513" y="3780000"/>
          <a:chExt cx="942975" cy="0"/>
        </a:xfrm>
      </xdr:grpSpPr>
      <xdr:cxnSp>
        <xdr:nvCxnSpPr>
          <xdr:cNvPr id="14" name="Shape 14"/>
          <xdr:cNvCxnSpPr/>
        </xdr:nvCxnSpPr>
        <xdr:spPr>
          <a:xfrm>
            <a:off x="4874513" y="3780000"/>
            <a:ext cx="942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76200</xdr:colOff>
      <xdr:row>22</xdr:row>
      <xdr:rowOff>-9525</xdr:rowOff>
    </xdr:from>
    <xdr:ext cx="962025" cy="38100"/>
    <xdr:grpSp>
      <xdr:nvGrpSpPr>
        <xdr:cNvPr id="2" name="Shape 2"/>
        <xdr:cNvGrpSpPr/>
      </xdr:nvGrpSpPr>
      <xdr:grpSpPr>
        <a:xfrm>
          <a:off x="4864988" y="3780000"/>
          <a:ext cx="962025" cy="0"/>
          <a:chOff x="4864988" y="3780000"/>
          <a:chExt cx="962025" cy="0"/>
        </a:xfrm>
      </xdr:grpSpPr>
      <xdr:cxnSp>
        <xdr:nvCxnSpPr>
          <xdr:cNvPr id="5" name="Shape 5"/>
          <xdr:cNvCxnSpPr/>
        </xdr:nvCxnSpPr>
        <xdr:spPr>
          <a:xfrm>
            <a:off x="4864988" y="3780000"/>
            <a:ext cx="9620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19050</xdr:colOff>
      <xdr:row>25</xdr:row>
      <xdr:rowOff>-19050</xdr:rowOff>
    </xdr:from>
    <xdr:ext cx="904875" cy="38100"/>
    <xdr:grpSp>
      <xdr:nvGrpSpPr>
        <xdr:cNvPr id="2" name="Shape 2"/>
        <xdr:cNvGrpSpPr/>
      </xdr:nvGrpSpPr>
      <xdr:grpSpPr>
        <a:xfrm>
          <a:off x="4893563" y="3780000"/>
          <a:ext cx="904875" cy="0"/>
          <a:chOff x="4893563" y="3780000"/>
          <a:chExt cx="904875" cy="0"/>
        </a:xfrm>
      </xdr:grpSpPr>
      <xdr:cxnSp>
        <xdr:nvCxnSpPr>
          <xdr:cNvPr id="6" name="Shape 6"/>
          <xdr:cNvCxnSpPr/>
        </xdr:nvCxnSpPr>
        <xdr:spPr>
          <a:xfrm rot="10800000">
            <a:off x="4893563" y="3780000"/>
            <a:ext cx="9048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47625</xdr:colOff>
      <xdr:row>25</xdr:row>
      <xdr:rowOff>-19050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7" name="Shape 7"/>
          <xdr:cNvCxnSpPr/>
        </xdr:nvCxnSpPr>
        <xdr:spPr>
          <a:xfrm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24</xdr:row>
      <xdr:rowOff>342900</xdr:rowOff>
    </xdr:from>
    <xdr:ext cx="1085850" cy="38100"/>
    <xdr:grpSp>
      <xdr:nvGrpSpPr>
        <xdr:cNvPr id="2" name="Shape 2"/>
        <xdr:cNvGrpSpPr/>
      </xdr:nvGrpSpPr>
      <xdr:grpSpPr>
        <a:xfrm>
          <a:off x="4803075" y="3770475"/>
          <a:ext cx="1085850" cy="19050"/>
          <a:chOff x="4803075" y="3770475"/>
          <a:chExt cx="1085850" cy="19050"/>
        </a:xfrm>
      </xdr:grpSpPr>
      <xdr:cxnSp>
        <xdr:nvCxnSpPr>
          <xdr:cNvPr id="16" name="Shape 16"/>
          <xdr:cNvCxnSpPr/>
        </xdr:nvCxnSpPr>
        <xdr:spPr>
          <a:xfrm rot="10800000">
            <a:off x="4803075" y="3770475"/>
            <a:ext cx="1085850" cy="1905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26</xdr:row>
      <xdr:rowOff>-9525</xdr:rowOff>
    </xdr:from>
    <xdr:ext cx="952500" cy="38100"/>
    <xdr:grpSp>
      <xdr:nvGrpSpPr>
        <xdr:cNvPr id="2" name="Shape 2"/>
        <xdr:cNvGrpSpPr/>
      </xdr:nvGrpSpPr>
      <xdr:grpSpPr>
        <a:xfrm>
          <a:off x="4869750" y="3780000"/>
          <a:ext cx="952500" cy="0"/>
          <a:chOff x="4869750" y="3780000"/>
          <a:chExt cx="952500" cy="0"/>
        </a:xfrm>
      </xdr:grpSpPr>
      <xdr:cxnSp>
        <xdr:nvCxnSpPr>
          <xdr:cNvPr id="9" name="Shape 9"/>
          <xdr:cNvCxnSpPr/>
        </xdr:nvCxnSpPr>
        <xdr:spPr>
          <a:xfrm rot="10800000">
            <a:off x="4869750" y="3780000"/>
            <a:ext cx="9525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26</xdr:row>
      <xdr:rowOff>-9525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10" name="Shape 10"/>
          <xdr:cNvCxnSpPr/>
        </xdr:nvCxnSpPr>
        <xdr:spPr>
          <a:xfrm rot="10800000"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933450</xdr:colOff>
      <xdr:row>37</xdr:row>
      <xdr:rowOff>209550</xdr:rowOff>
    </xdr:from>
    <xdr:ext cx="1419225" cy="38100"/>
    <xdr:grpSp>
      <xdr:nvGrpSpPr>
        <xdr:cNvPr id="2" name="Shape 2"/>
        <xdr:cNvGrpSpPr/>
      </xdr:nvGrpSpPr>
      <xdr:grpSpPr>
        <a:xfrm>
          <a:off x="4636388" y="3780000"/>
          <a:ext cx="1419225" cy="0"/>
          <a:chOff x="4636388" y="3780000"/>
          <a:chExt cx="1419225" cy="0"/>
        </a:xfrm>
      </xdr:grpSpPr>
      <xdr:cxnSp>
        <xdr:nvCxnSpPr>
          <xdr:cNvPr id="11" name="Shape 11"/>
          <xdr:cNvCxnSpPr/>
        </xdr:nvCxnSpPr>
        <xdr:spPr>
          <a:xfrm rot="10800000">
            <a:off x="4636388" y="3780000"/>
            <a:ext cx="14192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3</xdr:col>
      <xdr:colOff>342900</xdr:colOff>
      <xdr:row>37</xdr:row>
      <xdr:rowOff>219075</xdr:rowOff>
    </xdr:from>
    <xdr:ext cx="1304925" cy="38100"/>
    <xdr:grpSp>
      <xdr:nvGrpSpPr>
        <xdr:cNvPr id="2" name="Shape 2"/>
        <xdr:cNvGrpSpPr/>
      </xdr:nvGrpSpPr>
      <xdr:grpSpPr>
        <a:xfrm>
          <a:off x="4693538" y="3780000"/>
          <a:ext cx="1304925" cy="0"/>
          <a:chOff x="4693538" y="3780000"/>
          <a:chExt cx="1304925" cy="0"/>
        </a:xfrm>
      </xdr:grpSpPr>
      <xdr:cxnSp>
        <xdr:nvCxnSpPr>
          <xdr:cNvPr id="12" name="Shape 12"/>
          <xdr:cNvCxnSpPr/>
        </xdr:nvCxnSpPr>
        <xdr:spPr>
          <a:xfrm rot="10800000">
            <a:off x="4693538" y="3780000"/>
            <a:ext cx="13049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8</xdr:col>
      <xdr:colOff>180975</xdr:colOff>
      <xdr:row>37</xdr:row>
      <xdr:rowOff>209550</xdr:rowOff>
    </xdr:from>
    <xdr:ext cx="1457325" cy="38100"/>
    <xdr:grpSp>
      <xdr:nvGrpSpPr>
        <xdr:cNvPr id="2" name="Shape 2"/>
        <xdr:cNvGrpSpPr/>
      </xdr:nvGrpSpPr>
      <xdr:grpSpPr>
        <a:xfrm>
          <a:off x="4617338" y="3780000"/>
          <a:ext cx="1457325" cy="0"/>
          <a:chOff x="4617338" y="3780000"/>
          <a:chExt cx="1457325" cy="0"/>
        </a:xfrm>
      </xdr:grpSpPr>
      <xdr:cxnSp>
        <xdr:nvCxnSpPr>
          <xdr:cNvPr id="13" name="Shape 13"/>
          <xdr:cNvCxnSpPr/>
        </xdr:nvCxnSpPr>
        <xdr:spPr>
          <a:xfrm rot="10800000">
            <a:off x="4617338" y="3780000"/>
            <a:ext cx="14573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171450</xdr:colOff>
      <xdr:row>38</xdr:row>
      <xdr:rowOff>-19050</xdr:rowOff>
    </xdr:from>
    <xdr:ext cx="1314450" cy="38100"/>
    <xdr:grpSp>
      <xdr:nvGrpSpPr>
        <xdr:cNvPr id="2" name="Shape 2"/>
        <xdr:cNvGrpSpPr/>
      </xdr:nvGrpSpPr>
      <xdr:grpSpPr>
        <a:xfrm>
          <a:off x="4688775" y="3780000"/>
          <a:ext cx="1314450" cy="0"/>
          <a:chOff x="4688775" y="3780000"/>
          <a:chExt cx="1314450" cy="0"/>
        </a:xfrm>
      </xdr:grpSpPr>
      <xdr:cxnSp>
        <xdr:nvCxnSpPr>
          <xdr:cNvPr id="3" name="Shape 3"/>
          <xdr:cNvCxnSpPr/>
        </xdr:nvCxnSpPr>
        <xdr:spPr>
          <a:xfrm rot="10800000">
            <a:off x="4688775" y="3780000"/>
            <a:ext cx="13144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24</xdr:row>
      <xdr:rowOff>-19050</xdr:rowOff>
    </xdr:from>
    <xdr:ext cx="3228975" cy="38100"/>
    <xdr:grpSp>
      <xdr:nvGrpSpPr>
        <xdr:cNvPr id="2" name="Shape 2"/>
        <xdr:cNvGrpSpPr/>
      </xdr:nvGrpSpPr>
      <xdr:grpSpPr>
        <a:xfrm>
          <a:off x="3731513" y="3780000"/>
          <a:ext cx="3228975" cy="0"/>
          <a:chOff x="3731513" y="3780000"/>
          <a:chExt cx="3228975" cy="0"/>
        </a:xfrm>
      </xdr:grpSpPr>
      <xdr:cxnSp>
        <xdr:nvCxnSpPr>
          <xdr:cNvPr id="4" name="Shape 4"/>
          <xdr:cNvCxnSpPr/>
        </xdr:nvCxnSpPr>
        <xdr:spPr>
          <a:xfrm rot="10800000">
            <a:off x="3731513" y="3780000"/>
            <a:ext cx="3228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95250</xdr:colOff>
      <xdr:row>23</xdr:row>
      <xdr:rowOff>-19050</xdr:rowOff>
    </xdr:from>
    <xdr:ext cx="942975" cy="38100"/>
    <xdr:grpSp>
      <xdr:nvGrpSpPr>
        <xdr:cNvPr id="2" name="Shape 2"/>
        <xdr:cNvGrpSpPr/>
      </xdr:nvGrpSpPr>
      <xdr:grpSpPr>
        <a:xfrm>
          <a:off x="4874513" y="3780000"/>
          <a:ext cx="942975" cy="0"/>
          <a:chOff x="4874513" y="3780000"/>
          <a:chExt cx="942975" cy="0"/>
        </a:xfrm>
      </xdr:grpSpPr>
      <xdr:cxnSp>
        <xdr:nvCxnSpPr>
          <xdr:cNvPr id="14" name="Shape 14"/>
          <xdr:cNvCxnSpPr/>
        </xdr:nvCxnSpPr>
        <xdr:spPr>
          <a:xfrm>
            <a:off x="4874513" y="3780000"/>
            <a:ext cx="9429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76200</xdr:colOff>
      <xdr:row>22</xdr:row>
      <xdr:rowOff>-9525</xdr:rowOff>
    </xdr:from>
    <xdr:ext cx="962025" cy="38100"/>
    <xdr:grpSp>
      <xdr:nvGrpSpPr>
        <xdr:cNvPr id="2" name="Shape 2"/>
        <xdr:cNvGrpSpPr/>
      </xdr:nvGrpSpPr>
      <xdr:grpSpPr>
        <a:xfrm>
          <a:off x="4864988" y="3780000"/>
          <a:ext cx="962025" cy="0"/>
          <a:chOff x="4864988" y="3780000"/>
          <a:chExt cx="962025" cy="0"/>
        </a:xfrm>
      </xdr:grpSpPr>
      <xdr:cxnSp>
        <xdr:nvCxnSpPr>
          <xdr:cNvPr id="5" name="Shape 5"/>
          <xdr:cNvCxnSpPr/>
        </xdr:nvCxnSpPr>
        <xdr:spPr>
          <a:xfrm>
            <a:off x="4864988" y="3780000"/>
            <a:ext cx="9620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7</xdr:col>
      <xdr:colOff>19050</xdr:colOff>
      <xdr:row>25</xdr:row>
      <xdr:rowOff>-19050</xdr:rowOff>
    </xdr:from>
    <xdr:ext cx="904875" cy="38100"/>
    <xdr:grpSp>
      <xdr:nvGrpSpPr>
        <xdr:cNvPr id="2" name="Shape 2"/>
        <xdr:cNvGrpSpPr/>
      </xdr:nvGrpSpPr>
      <xdr:grpSpPr>
        <a:xfrm>
          <a:off x="4893563" y="3780000"/>
          <a:ext cx="904875" cy="0"/>
          <a:chOff x="4893563" y="3780000"/>
          <a:chExt cx="904875" cy="0"/>
        </a:xfrm>
      </xdr:grpSpPr>
      <xdr:cxnSp>
        <xdr:nvCxnSpPr>
          <xdr:cNvPr id="6" name="Shape 6"/>
          <xdr:cNvCxnSpPr/>
        </xdr:nvCxnSpPr>
        <xdr:spPr>
          <a:xfrm rot="10800000">
            <a:off x="4893563" y="3780000"/>
            <a:ext cx="90487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47625</xdr:colOff>
      <xdr:row>25</xdr:row>
      <xdr:rowOff>-19050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7" name="Shape 7"/>
          <xdr:cNvCxnSpPr/>
        </xdr:nvCxnSpPr>
        <xdr:spPr>
          <a:xfrm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24</xdr:row>
      <xdr:rowOff>342900</xdr:rowOff>
    </xdr:from>
    <xdr:ext cx="1085850" cy="38100"/>
    <xdr:grpSp>
      <xdr:nvGrpSpPr>
        <xdr:cNvPr id="2" name="Shape 2"/>
        <xdr:cNvGrpSpPr/>
      </xdr:nvGrpSpPr>
      <xdr:grpSpPr>
        <a:xfrm>
          <a:off x="4803075" y="3770475"/>
          <a:ext cx="1085850" cy="19050"/>
          <a:chOff x="4803075" y="3770475"/>
          <a:chExt cx="1085850" cy="19050"/>
        </a:xfrm>
      </xdr:grpSpPr>
      <xdr:cxnSp>
        <xdr:nvCxnSpPr>
          <xdr:cNvPr id="16" name="Shape 16"/>
          <xdr:cNvCxnSpPr/>
        </xdr:nvCxnSpPr>
        <xdr:spPr>
          <a:xfrm rot="10800000">
            <a:off x="4803075" y="3770475"/>
            <a:ext cx="1085850" cy="1905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0</xdr:colOff>
      <xdr:row>26</xdr:row>
      <xdr:rowOff>-9525</xdr:rowOff>
    </xdr:from>
    <xdr:ext cx="952500" cy="38100"/>
    <xdr:grpSp>
      <xdr:nvGrpSpPr>
        <xdr:cNvPr id="2" name="Shape 2"/>
        <xdr:cNvGrpSpPr/>
      </xdr:nvGrpSpPr>
      <xdr:grpSpPr>
        <a:xfrm>
          <a:off x="4869750" y="3780000"/>
          <a:ext cx="952500" cy="0"/>
          <a:chOff x="4869750" y="3780000"/>
          <a:chExt cx="952500" cy="0"/>
        </a:xfrm>
      </xdr:grpSpPr>
      <xdr:cxnSp>
        <xdr:nvCxnSpPr>
          <xdr:cNvPr id="9" name="Shape 9"/>
          <xdr:cNvCxnSpPr/>
        </xdr:nvCxnSpPr>
        <xdr:spPr>
          <a:xfrm rot="10800000">
            <a:off x="4869750" y="3780000"/>
            <a:ext cx="9525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26</xdr:row>
      <xdr:rowOff>-9525</xdr:rowOff>
    </xdr:from>
    <xdr:ext cx="1085850" cy="38100"/>
    <xdr:grpSp>
      <xdr:nvGrpSpPr>
        <xdr:cNvPr id="2" name="Shape 2"/>
        <xdr:cNvGrpSpPr/>
      </xdr:nvGrpSpPr>
      <xdr:grpSpPr>
        <a:xfrm>
          <a:off x="4803075" y="3780000"/>
          <a:ext cx="1085850" cy="0"/>
          <a:chOff x="4803075" y="3780000"/>
          <a:chExt cx="1085850" cy="0"/>
        </a:xfrm>
      </xdr:grpSpPr>
      <xdr:cxnSp>
        <xdr:nvCxnSpPr>
          <xdr:cNvPr id="10" name="Shape 10"/>
          <xdr:cNvCxnSpPr/>
        </xdr:nvCxnSpPr>
        <xdr:spPr>
          <a:xfrm rot="10800000">
            <a:off x="4803075" y="3780000"/>
            <a:ext cx="108585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933450</xdr:colOff>
      <xdr:row>37</xdr:row>
      <xdr:rowOff>209550</xdr:rowOff>
    </xdr:from>
    <xdr:ext cx="1419225" cy="38100"/>
    <xdr:grpSp>
      <xdr:nvGrpSpPr>
        <xdr:cNvPr id="2" name="Shape 2"/>
        <xdr:cNvGrpSpPr/>
      </xdr:nvGrpSpPr>
      <xdr:grpSpPr>
        <a:xfrm>
          <a:off x="4636388" y="3780000"/>
          <a:ext cx="1419225" cy="0"/>
          <a:chOff x="4636388" y="3780000"/>
          <a:chExt cx="1419225" cy="0"/>
        </a:xfrm>
      </xdr:grpSpPr>
      <xdr:cxnSp>
        <xdr:nvCxnSpPr>
          <xdr:cNvPr id="11" name="Shape 11"/>
          <xdr:cNvCxnSpPr/>
        </xdr:nvCxnSpPr>
        <xdr:spPr>
          <a:xfrm rot="10800000">
            <a:off x="4636388" y="3780000"/>
            <a:ext cx="14192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3</xdr:col>
      <xdr:colOff>342900</xdr:colOff>
      <xdr:row>37</xdr:row>
      <xdr:rowOff>219075</xdr:rowOff>
    </xdr:from>
    <xdr:ext cx="1304925" cy="38100"/>
    <xdr:grpSp>
      <xdr:nvGrpSpPr>
        <xdr:cNvPr id="2" name="Shape 2"/>
        <xdr:cNvGrpSpPr/>
      </xdr:nvGrpSpPr>
      <xdr:grpSpPr>
        <a:xfrm>
          <a:off x="4693538" y="3780000"/>
          <a:ext cx="1304925" cy="0"/>
          <a:chOff x="4693538" y="3780000"/>
          <a:chExt cx="1304925" cy="0"/>
        </a:xfrm>
      </xdr:grpSpPr>
      <xdr:cxnSp>
        <xdr:nvCxnSpPr>
          <xdr:cNvPr id="12" name="Shape 12"/>
          <xdr:cNvCxnSpPr/>
        </xdr:nvCxnSpPr>
        <xdr:spPr>
          <a:xfrm rot="10800000">
            <a:off x="4693538" y="3780000"/>
            <a:ext cx="13049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8</xdr:col>
      <xdr:colOff>180975</xdr:colOff>
      <xdr:row>37</xdr:row>
      <xdr:rowOff>209550</xdr:rowOff>
    </xdr:from>
    <xdr:ext cx="1457325" cy="38100"/>
    <xdr:grpSp>
      <xdr:nvGrpSpPr>
        <xdr:cNvPr id="2" name="Shape 2"/>
        <xdr:cNvGrpSpPr/>
      </xdr:nvGrpSpPr>
      <xdr:grpSpPr>
        <a:xfrm>
          <a:off x="4617338" y="3780000"/>
          <a:ext cx="1457325" cy="0"/>
          <a:chOff x="4617338" y="3780000"/>
          <a:chExt cx="1457325" cy="0"/>
        </a:xfrm>
      </xdr:grpSpPr>
      <xdr:cxnSp>
        <xdr:nvCxnSpPr>
          <xdr:cNvPr id="13" name="Shape 13"/>
          <xdr:cNvCxnSpPr/>
        </xdr:nvCxnSpPr>
        <xdr:spPr>
          <a:xfrm rot="10800000">
            <a:off x="4617338" y="3780000"/>
            <a:ext cx="14573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76200</xdr:colOff>
      <xdr:row>22</xdr:row>
      <xdr:rowOff>-9525</xdr:rowOff>
    </xdr:from>
    <xdr:ext cx="962025" cy="38100"/>
    <xdr:grpSp>
      <xdr:nvGrpSpPr>
        <xdr:cNvPr id="2" name="Shape 2"/>
        <xdr:cNvGrpSpPr/>
      </xdr:nvGrpSpPr>
      <xdr:grpSpPr>
        <a:xfrm>
          <a:off x="4864988" y="3780000"/>
          <a:ext cx="962025" cy="0"/>
          <a:chOff x="4864988" y="3780000"/>
          <a:chExt cx="962025" cy="0"/>
        </a:xfrm>
      </xdr:grpSpPr>
      <xdr:cxnSp>
        <xdr:nvCxnSpPr>
          <xdr:cNvPr id="5" name="Shape 5"/>
          <xdr:cNvCxnSpPr/>
        </xdr:nvCxnSpPr>
        <xdr:spPr>
          <a:xfrm>
            <a:off x="4864988" y="3780000"/>
            <a:ext cx="9620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9</xdr:col>
      <xdr:colOff>76200</xdr:colOff>
      <xdr:row>22</xdr:row>
      <xdr:rowOff>-9525</xdr:rowOff>
    </xdr:from>
    <xdr:ext cx="962025" cy="38100"/>
    <xdr:grpSp>
      <xdr:nvGrpSpPr>
        <xdr:cNvPr id="2" name="Shape 2"/>
        <xdr:cNvGrpSpPr/>
      </xdr:nvGrpSpPr>
      <xdr:grpSpPr>
        <a:xfrm>
          <a:off x="4864988" y="3780000"/>
          <a:ext cx="962025" cy="0"/>
          <a:chOff x="4864988" y="3780000"/>
          <a:chExt cx="962025" cy="0"/>
        </a:xfrm>
      </xdr:grpSpPr>
      <xdr:cxnSp>
        <xdr:nvCxnSpPr>
          <xdr:cNvPr id="5" name="Shape 5"/>
          <xdr:cNvCxnSpPr/>
        </xdr:nvCxnSpPr>
        <xdr:spPr>
          <a:xfrm>
            <a:off x="4864988" y="3780000"/>
            <a:ext cx="962025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24</xdr:row>
      <xdr:rowOff>342900</xdr:rowOff>
    </xdr:from>
    <xdr:ext cx="1085850" cy="38100"/>
    <xdr:grpSp>
      <xdr:nvGrpSpPr>
        <xdr:cNvPr id="2" name="Shape 2"/>
        <xdr:cNvGrpSpPr/>
      </xdr:nvGrpSpPr>
      <xdr:grpSpPr>
        <a:xfrm>
          <a:off x="4803075" y="3770475"/>
          <a:ext cx="1085850" cy="19050"/>
          <a:chOff x="4803075" y="3770475"/>
          <a:chExt cx="1085850" cy="19050"/>
        </a:xfrm>
      </xdr:grpSpPr>
      <xdr:cxnSp>
        <xdr:nvCxnSpPr>
          <xdr:cNvPr id="16" name="Shape 16"/>
          <xdr:cNvCxnSpPr/>
        </xdr:nvCxnSpPr>
        <xdr:spPr>
          <a:xfrm rot="10800000">
            <a:off x="4803075" y="3770475"/>
            <a:ext cx="1085850" cy="1905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0</xdr:colOff>
      <xdr:row>24</xdr:row>
      <xdr:rowOff>342900</xdr:rowOff>
    </xdr:from>
    <xdr:ext cx="1085850" cy="38100"/>
    <xdr:grpSp>
      <xdr:nvGrpSpPr>
        <xdr:cNvPr id="2" name="Shape 2"/>
        <xdr:cNvGrpSpPr/>
      </xdr:nvGrpSpPr>
      <xdr:grpSpPr>
        <a:xfrm>
          <a:off x="4803075" y="3770475"/>
          <a:ext cx="1085850" cy="19050"/>
          <a:chOff x="4803075" y="3770475"/>
          <a:chExt cx="1085850" cy="19050"/>
        </a:xfrm>
      </xdr:grpSpPr>
      <xdr:cxnSp>
        <xdr:nvCxnSpPr>
          <xdr:cNvPr id="16" name="Shape 16"/>
          <xdr:cNvCxnSpPr/>
        </xdr:nvCxnSpPr>
        <xdr:spPr>
          <a:xfrm rot="10800000">
            <a:off x="4803075" y="3770475"/>
            <a:ext cx="1085850" cy="1905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76200</xdr:colOff>
      <xdr:row>5</xdr:row>
      <xdr:rowOff>-9525</xdr:rowOff>
    </xdr:from>
    <xdr:ext cx="990600" cy="38100"/>
    <xdr:grpSp>
      <xdr:nvGrpSpPr>
        <xdr:cNvPr id="2" name="Shape 2"/>
        <xdr:cNvGrpSpPr/>
      </xdr:nvGrpSpPr>
      <xdr:grpSpPr>
        <a:xfrm>
          <a:off x="4850700" y="3780000"/>
          <a:ext cx="990600" cy="0"/>
          <a:chOff x="4850700" y="3780000"/>
          <a:chExt cx="990600" cy="0"/>
        </a:xfrm>
      </xdr:grpSpPr>
      <xdr:cxnSp>
        <xdr:nvCxnSpPr>
          <xdr:cNvPr id="17" name="Shape 17"/>
          <xdr:cNvCxnSpPr/>
        </xdr:nvCxnSpPr>
        <xdr:spPr>
          <a:xfrm>
            <a:off x="4850700" y="3780000"/>
            <a:ext cx="9906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76200</xdr:colOff>
      <xdr:row>5</xdr:row>
      <xdr:rowOff>-9525</xdr:rowOff>
    </xdr:from>
    <xdr:ext cx="990600" cy="38100"/>
    <xdr:grpSp>
      <xdr:nvGrpSpPr>
        <xdr:cNvPr id="2" name="Shape 2"/>
        <xdr:cNvGrpSpPr/>
      </xdr:nvGrpSpPr>
      <xdr:grpSpPr>
        <a:xfrm>
          <a:off x="4850700" y="3780000"/>
          <a:ext cx="990600" cy="0"/>
          <a:chOff x="4850700" y="3780000"/>
          <a:chExt cx="990600" cy="0"/>
        </a:xfrm>
      </xdr:grpSpPr>
      <xdr:cxnSp>
        <xdr:nvCxnSpPr>
          <xdr:cNvPr id="17" name="Shape 17"/>
          <xdr:cNvCxnSpPr/>
        </xdr:nvCxnSpPr>
        <xdr:spPr>
          <a:xfrm>
            <a:off x="4850700" y="3780000"/>
            <a:ext cx="9906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76200</xdr:colOff>
      <xdr:row>25</xdr:row>
      <xdr:rowOff>-9525</xdr:rowOff>
    </xdr:from>
    <xdr:ext cx="990600" cy="38100"/>
    <xdr:grpSp>
      <xdr:nvGrpSpPr>
        <xdr:cNvPr id="2" name="Shape 2"/>
        <xdr:cNvGrpSpPr/>
      </xdr:nvGrpSpPr>
      <xdr:grpSpPr>
        <a:xfrm>
          <a:off x="4850700" y="3780000"/>
          <a:ext cx="990600" cy="0"/>
          <a:chOff x="4850700" y="3780000"/>
          <a:chExt cx="990600" cy="0"/>
        </a:xfrm>
      </xdr:grpSpPr>
      <xdr:cxnSp>
        <xdr:nvCxnSpPr>
          <xdr:cNvPr id="17" name="Shape 17"/>
          <xdr:cNvCxnSpPr/>
        </xdr:nvCxnSpPr>
        <xdr:spPr>
          <a:xfrm>
            <a:off x="4850700" y="3780000"/>
            <a:ext cx="9906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76200</xdr:colOff>
      <xdr:row>25</xdr:row>
      <xdr:rowOff>-9525</xdr:rowOff>
    </xdr:from>
    <xdr:ext cx="990600" cy="38100"/>
    <xdr:grpSp>
      <xdr:nvGrpSpPr>
        <xdr:cNvPr id="2" name="Shape 2"/>
        <xdr:cNvGrpSpPr/>
      </xdr:nvGrpSpPr>
      <xdr:grpSpPr>
        <a:xfrm>
          <a:off x="4850700" y="3780000"/>
          <a:ext cx="990600" cy="0"/>
          <a:chOff x="4850700" y="3780000"/>
          <a:chExt cx="990600" cy="0"/>
        </a:xfrm>
      </xdr:grpSpPr>
      <xdr:cxnSp>
        <xdr:nvCxnSpPr>
          <xdr:cNvPr id="17" name="Shape 17"/>
          <xdr:cNvCxnSpPr/>
        </xdr:nvCxnSpPr>
        <xdr:spPr>
          <a:xfrm>
            <a:off x="4850700" y="3780000"/>
            <a:ext cx="990600" cy="0"/>
          </a:xfrm>
          <a:prstGeom prst="straightConnector1">
            <a:avLst/>
          </a:prstGeom>
          <a:noFill/>
          <a:ln cap="flat" cmpd="sng" w="9525">
            <a:solidFill>
              <a:srgbClr val="B2B2B2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19</xdr:col>
      <xdr:colOff>371475</xdr:colOff>
      <xdr:row>16</xdr:row>
      <xdr:rowOff>190500</xdr:rowOff>
    </xdr:from>
    <xdr:ext cx="276225" cy="38100"/>
    <xdr:grpSp>
      <xdr:nvGrpSpPr>
        <xdr:cNvPr id="2" name="Shape 2"/>
        <xdr:cNvGrpSpPr/>
      </xdr:nvGrpSpPr>
      <xdr:grpSpPr>
        <a:xfrm>
          <a:off x="5207888" y="3780000"/>
          <a:ext cx="276225" cy="0"/>
          <a:chOff x="5207888" y="3780000"/>
          <a:chExt cx="276225" cy="0"/>
        </a:xfrm>
      </xdr:grpSpPr>
      <xdr:cxnSp>
        <xdr:nvCxnSpPr>
          <xdr:cNvPr id="18" name="Shape 18"/>
          <xdr:cNvCxnSpPr/>
        </xdr:nvCxnSpPr>
        <xdr:spPr>
          <a:xfrm>
            <a:off x="5207888" y="3780000"/>
            <a:ext cx="2762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triangle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10.75"/>
    <col customWidth="1" min="3" max="3" width="8.75"/>
    <col customWidth="1" min="4" max="4" width="4.63"/>
    <col customWidth="1" min="5" max="5" width="8.75"/>
    <col customWidth="1" min="6" max="6" width="13.5"/>
    <col customWidth="1" min="7" max="7" width="6.75"/>
    <col customWidth="1" min="8" max="8" width="12.13"/>
    <col customWidth="1" min="9" max="9" width="7.38"/>
    <col customWidth="1" min="10" max="10" width="8.38"/>
    <col customWidth="1" min="11" max="11" width="7.75"/>
    <col customWidth="1" min="12" max="25" width="9.0"/>
    <col customWidth="1" min="26" max="26" width="8.63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6"/>
      <c r="N1" s="6"/>
      <c r="O1" s="7" t="s">
        <v>1</v>
      </c>
      <c r="P1" s="8"/>
      <c r="Q1" s="8"/>
      <c r="R1" s="8"/>
      <c r="S1" s="8"/>
      <c r="T1" s="8"/>
      <c r="U1" s="8"/>
      <c r="V1" s="8"/>
      <c r="W1" s="8"/>
      <c r="X1" s="8"/>
      <c r="Y1" s="8"/>
      <c r="Z1" s="6"/>
    </row>
    <row r="2">
      <c r="A2" s="1"/>
      <c r="B2" s="9"/>
      <c r="C2" s="10" t="s">
        <v>1</v>
      </c>
      <c r="D2" s="11"/>
      <c r="E2" s="11"/>
      <c r="F2" s="11"/>
      <c r="G2" s="11"/>
      <c r="H2" s="11"/>
      <c r="I2" s="12" t="s">
        <v>2</v>
      </c>
      <c r="J2" s="13" t="s">
        <v>3</v>
      </c>
      <c r="K2" s="14"/>
      <c r="L2" s="5"/>
      <c r="M2" s="6"/>
      <c r="N2" s="6"/>
      <c r="O2" s="8" t="s">
        <v>4</v>
      </c>
      <c r="P2" s="8"/>
      <c r="Q2" s="8"/>
      <c r="R2" s="8"/>
      <c r="S2" s="8"/>
      <c r="T2" s="8"/>
      <c r="U2" s="8"/>
      <c r="V2" s="8"/>
      <c r="W2" s="8"/>
      <c r="X2" s="8"/>
      <c r="Y2" s="8"/>
      <c r="Z2" s="6"/>
    </row>
    <row r="3" ht="29.25" customHeight="1">
      <c r="A3" s="1"/>
      <c r="B3" s="15"/>
      <c r="C3" s="16" t="s">
        <v>5</v>
      </c>
      <c r="D3" s="17"/>
      <c r="E3" s="17"/>
      <c r="F3" s="17"/>
      <c r="G3" s="17"/>
      <c r="H3" s="17"/>
      <c r="I3" s="12" t="s">
        <v>6</v>
      </c>
      <c r="J3" s="18">
        <v>45947.0</v>
      </c>
      <c r="K3" s="14"/>
      <c r="L3" s="5"/>
      <c r="M3" s="6"/>
      <c r="N3" s="6"/>
      <c r="O3" s="8" t="s">
        <v>7</v>
      </c>
      <c r="P3" s="8"/>
      <c r="Q3" s="8"/>
      <c r="R3" s="8"/>
      <c r="S3" s="8"/>
      <c r="T3" s="8"/>
      <c r="U3" s="8"/>
      <c r="V3" s="8"/>
      <c r="W3" s="8"/>
      <c r="X3" s="8"/>
      <c r="Y3" s="8"/>
      <c r="Z3" s="6"/>
    </row>
    <row r="4" ht="30.75" customHeight="1">
      <c r="A4" s="1"/>
      <c r="B4" s="19" t="s">
        <v>8</v>
      </c>
      <c r="C4" s="20" t="s">
        <v>9</v>
      </c>
      <c r="D4" s="20"/>
      <c r="E4" s="20"/>
      <c r="F4" s="20"/>
      <c r="G4" s="20"/>
      <c r="H4" s="20"/>
      <c r="I4" s="20"/>
      <c r="J4" s="20"/>
      <c r="K4" s="21"/>
      <c r="L4" s="5"/>
      <c r="M4" s="6"/>
      <c r="N4" s="6"/>
      <c r="O4" s="8" t="s">
        <v>10</v>
      </c>
      <c r="P4" s="8"/>
      <c r="Q4" s="8"/>
      <c r="R4" s="8"/>
      <c r="S4" s="8"/>
      <c r="T4" s="8"/>
      <c r="U4" s="8"/>
      <c r="V4" s="8"/>
      <c r="W4" s="8"/>
      <c r="X4" s="8"/>
      <c r="Y4" s="8"/>
      <c r="Z4" s="6"/>
    </row>
    <row r="5" ht="27.0" customHeight="1">
      <c r="A5" s="1"/>
      <c r="B5" s="22" t="s">
        <v>11</v>
      </c>
      <c r="C5" s="23" t="s">
        <v>12</v>
      </c>
      <c r="D5" s="23" t="s">
        <v>13</v>
      </c>
      <c r="E5" s="24"/>
      <c r="F5" s="25" t="s">
        <v>14</v>
      </c>
      <c r="G5" s="24" t="s">
        <v>15</v>
      </c>
      <c r="H5" s="25" t="s">
        <v>16</v>
      </c>
      <c r="I5" s="25" t="s">
        <v>17</v>
      </c>
      <c r="J5" s="26">
        <v>1234567.0</v>
      </c>
      <c r="K5" s="14"/>
      <c r="L5" s="5"/>
      <c r="M5" s="6"/>
      <c r="N5" s="6"/>
      <c r="O5" s="27" t="s">
        <v>18</v>
      </c>
      <c r="P5" s="28"/>
      <c r="Q5" s="28"/>
      <c r="R5" s="28"/>
      <c r="S5" s="28"/>
      <c r="T5" s="28"/>
      <c r="U5" s="28"/>
      <c r="V5" s="28"/>
      <c r="W5" s="28"/>
      <c r="X5" s="8"/>
      <c r="Y5" s="8"/>
      <c r="Z5" s="6"/>
    </row>
    <row r="6" ht="23.25" customHeight="1">
      <c r="A6" s="1"/>
      <c r="B6" s="29" t="s">
        <v>19</v>
      </c>
      <c r="C6" s="30" t="s">
        <v>20</v>
      </c>
      <c r="D6" s="14"/>
      <c r="E6" s="20" t="s">
        <v>21</v>
      </c>
      <c r="F6" s="20">
        <f>J16</f>
        <v>48500</v>
      </c>
      <c r="G6" s="20"/>
      <c r="H6" s="20"/>
      <c r="I6" s="20"/>
      <c r="J6" s="20"/>
      <c r="K6" s="21"/>
      <c r="L6" s="5"/>
      <c r="M6" s="6"/>
      <c r="N6" s="6"/>
      <c r="O6" s="31" t="s">
        <v>22</v>
      </c>
      <c r="P6" s="8"/>
      <c r="Q6" s="8"/>
      <c r="R6" s="8"/>
      <c r="S6" s="8"/>
      <c r="T6" s="8"/>
      <c r="U6" s="8"/>
      <c r="V6" s="8"/>
      <c r="W6" s="8"/>
      <c r="X6" s="8"/>
      <c r="Y6" s="8"/>
      <c r="Z6" s="6"/>
    </row>
    <row r="7">
      <c r="A7" s="1"/>
      <c r="B7" s="32"/>
      <c r="C7" s="33"/>
      <c r="D7" s="33"/>
      <c r="E7" s="33"/>
      <c r="F7" s="33"/>
      <c r="G7" s="33"/>
      <c r="H7" s="33"/>
      <c r="I7" s="33"/>
      <c r="J7" s="33"/>
      <c r="K7" s="34"/>
      <c r="L7" s="5"/>
      <c r="M7" s="6"/>
      <c r="N7" s="6"/>
      <c r="O7" s="35" t="s">
        <v>23</v>
      </c>
      <c r="P7" s="8"/>
      <c r="Q7" s="8"/>
      <c r="R7" s="8"/>
      <c r="S7" s="8"/>
      <c r="T7" s="8"/>
      <c r="U7" s="8"/>
      <c r="V7" s="8"/>
      <c r="W7" s="8"/>
      <c r="X7" s="8"/>
      <c r="Y7" s="8"/>
      <c r="Z7" s="6"/>
    </row>
    <row r="8" ht="21.0" customHeight="1">
      <c r="A8" s="36"/>
      <c r="B8" s="37" t="s">
        <v>24</v>
      </c>
      <c r="C8" s="38" t="s">
        <v>25</v>
      </c>
      <c r="D8" s="39"/>
      <c r="E8" s="40" t="s">
        <v>26</v>
      </c>
      <c r="F8" s="41"/>
      <c r="G8" s="41"/>
      <c r="H8" s="41"/>
      <c r="I8" s="39"/>
      <c r="J8" s="40" t="s">
        <v>21</v>
      </c>
      <c r="K8" s="39"/>
      <c r="L8" s="5"/>
      <c r="M8" s="6"/>
      <c r="N8" s="6"/>
      <c r="O8" s="35" t="s">
        <v>27</v>
      </c>
      <c r="P8" s="8"/>
      <c r="Q8" s="8"/>
      <c r="R8" s="8"/>
      <c r="S8" s="8"/>
      <c r="T8" s="8"/>
      <c r="U8" s="8"/>
      <c r="V8" s="8"/>
      <c r="W8" s="8"/>
      <c r="X8" s="8"/>
      <c r="Y8" s="8"/>
      <c r="Z8" s="6"/>
    </row>
    <row r="9" ht="17.25" customHeight="1">
      <c r="A9" s="36"/>
      <c r="B9" s="42" t="s">
        <v>20</v>
      </c>
      <c r="C9" s="43">
        <v>123456.0</v>
      </c>
      <c r="D9" s="44"/>
      <c r="E9" s="45" t="s">
        <v>28</v>
      </c>
      <c r="F9" s="46"/>
      <c r="G9" s="46"/>
      <c r="H9" s="46"/>
      <c r="I9" s="44"/>
      <c r="J9" s="47">
        <v>50000.0</v>
      </c>
      <c r="K9" s="44"/>
      <c r="L9" s="5"/>
      <c r="M9" s="6"/>
      <c r="N9" s="6"/>
      <c r="O9" s="35" t="s">
        <v>29</v>
      </c>
      <c r="P9" s="8"/>
      <c r="Q9" s="8"/>
      <c r="R9" s="8"/>
      <c r="S9" s="8"/>
      <c r="T9" s="8"/>
      <c r="U9" s="8"/>
      <c r="V9" s="8"/>
      <c r="W9" s="8"/>
      <c r="X9" s="8"/>
      <c r="Y9" s="8"/>
      <c r="Z9" s="6"/>
    </row>
    <row r="10">
      <c r="A10" s="36"/>
      <c r="B10" s="48"/>
      <c r="C10" s="49"/>
      <c r="D10" s="50"/>
      <c r="E10" s="51"/>
      <c r="F10" s="3"/>
      <c r="G10" s="3"/>
      <c r="H10" s="3"/>
      <c r="I10" s="50"/>
      <c r="J10" s="52"/>
      <c r="K10" s="50"/>
      <c r="L10" s="5"/>
      <c r="M10" s="6"/>
      <c r="N10" s="6"/>
      <c r="O10" s="53" t="s">
        <v>30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6"/>
    </row>
    <row r="11">
      <c r="A11" s="36"/>
      <c r="B11" s="48"/>
      <c r="C11" s="49"/>
      <c r="D11" s="50"/>
      <c r="E11" s="51"/>
      <c r="F11" s="3"/>
      <c r="G11" s="3"/>
      <c r="H11" s="3"/>
      <c r="I11" s="50"/>
      <c r="J11" s="52"/>
      <c r="K11" s="50"/>
      <c r="L11" s="5"/>
      <c r="M11" s="6"/>
      <c r="N11" s="6"/>
      <c r="O11" s="35" t="s">
        <v>31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6"/>
    </row>
    <row r="12">
      <c r="A12" s="36"/>
      <c r="B12" s="48"/>
      <c r="C12" s="54"/>
      <c r="D12" s="55"/>
      <c r="E12" s="56"/>
      <c r="F12" s="12"/>
      <c r="G12" s="12"/>
      <c r="H12" s="12"/>
      <c r="I12" s="57"/>
      <c r="J12" s="58"/>
      <c r="K12" s="59"/>
      <c r="L12" s="5"/>
      <c r="M12" s="6"/>
      <c r="N12" s="6"/>
      <c r="O12" s="8" t="s">
        <v>32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6"/>
    </row>
    <row r="13">
      <c r="A13" s="36"/>
      <c r="B13" s="48"/>
      <c r="C13" s="49"/>
      <c r="D13" s="50"/>
      <c r="E13" s="51"/>
      <c r="F13" s="3"/>
      <c r="G13" s="3"/>
      <c r="H13" s="3"/>
      <c r="I13" s="50"/>
      <c r="J13" s="52"/>
      <c r="K13" s="50"/>
      <c r="L13" s="5"/>
      <c r="M13" s="6"/>
      <c r="N13" s="6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6"/>
    </row>
    <row r="14" ht="19.5" customHeight="1">
      <c r="A14" s="36"/>
      <c r="B14" s="60" t="s">
        <v>33</v>
      </c>
      <c r="C14" s="61"/>
      <c r="D14" s="41"/>
      <c r="E14" s="41"/>
      <c r="F14" s="41"/>
      <c r="G14" s="39"/>
      <c r="H14" s="62" t="s">
        <v>34</v>
      </c>
      <c r="I14" s="63"/>
      <c r="J14" s="47">
        <f>SUM(J9:K13)</f>
        <v>50000</v>
      </c>
      <c r="K14" s="44"/>
      <c r="L14" s="5"/>
      <c r="M14" s="6"/>
      <c r="N14" s="6"/>
      <c r="O14" s="64" t="s">
        <v>35</v>
      </c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"/>
    </row>
    <row r="15" ht="19.5" customHeight="1">
      <c r="A15" s="36"/>
      <c r="B15" s="66"/>
      <c r="C15" s="67"/>
      <c r="D15" s="68"/>
      <c r="E15" s="69"/>
      <c r="F15" s="70"/>
      <c r="G15" s="68"/>
      <c r="H15" s="71" t="s">
        <v>36</v>
      </c>
      <c r="I15" s="72">
        <v>0.03</v>
      </c>
      <c r="J15" s="73">
        <f>J14*I15</f>
        <v>1500</v>
      </c>
      <c r="K15" s="74"/>
      <c r="L15" s="5"/>
      <c r="M15" s="6"/>
      <c r="N15" s="6"/>
      <c r="O15" s="75" t="s">
        <v>37</v>
      </c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"/>
    </row>
    <row r="16" ht="24.0" customHeight="1">
      <c r="A16" s="36"/>
      <c r="B16" s="76" t="s">
        <v>21</v>
      </c>
      <c r="C16" s="77" t="str">
        <f>BAHTTEXT(J16)</f>
        <v>สี่หมื่นแปดพันห้าร้อยบาทถ้วน</v>
      </c>
      <c r="D16" s="41"/>
      <c r="E16" s="41"/>
      <c r="F16" s="41"/>
      <c r="G16" s="41"/>
      <c r="H16" s="78" t="s">
        <v>38</v>
      </c>
      <c r="I16" s="79"/>
      <c r="J16" s="80">
        <f>J14-J15</f>
        <v>48500</v>
      </c>
      <c r="K16" s="39"/>
      <c r="L16" s="5"/>
      <c r="M16" s="6"/>
      <c r="N16" s="6"/>
      <c r="O16" s="75" t="s">
        <v>39</v>
      </c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"/>
    </row>
    <row r="17" ht="15.75" customHeight="1">
      <c r="A17" s="1"/>
      <c r="B17" s="81"/>
      <c r="C17" s="82"/>
      <c r="D17" s="82"/>
      <c r="E17" s="82"/>
      <c r="F17" s="82"/>
      <c r="G17" s="83"/>
      <c r="H17" s="82"/>
      <c r="I17" s="83"/>
      <c r="J17" s="83"/>
      <c r="K17" s="84"/>
      <c r="L17" s="5"/>
      <c r="M17" s="6"/>
      <c r="N17" s="6"/>
      <c r="O17" s="75" t="s">
        <v>40</v>
      </c>
      <c r="P17" s="65"/>
      <c r="Q17" s="65"/>
      <c r="R17" s="65"/>
      <c r="S17" s="65"/>
      <c r="T17" s="65"/>
      <c r="U17" s="65" t="s">
        <v>41</v>
      </c>
      <c r="V17" s="65"/>
      <c r="W17" s="65"/>
      <c r="X17" s="65"/>
      <c r="Y17" s="65"/>
      <c r="Z17" s="6"/>
    </row>
    <row r="18">
      <c r="A18" s="1"/>
      <c r="B18" s="85"/>
      <c r="C18" s="12"/>
      <c r="D18" s="12"/>
      <c r="E18" s="12"/>
      <c r="F18" s="12"/>
      <c r="G18" s="12"/>
      <c r="H18" s="12"/>
      <c r="I18" s="86"/>
      <c r="J18" s="82"/>
      <c r="K18" s="21"/>
      <c r="L18" s="5"/>
      <c r="M18" s="6"/>
      <c r="N18" s="6"/>
      <c r="O18" s="75" t="s">
        <v>42</v>
      </c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"/>
    </row>
    <row r="19">
      <c r="A19" s="1"/>
      <c r="B19" s="85" t="s">
        <v>43</v>
      </c>
      <c r="C19" s="12"/>
      <c r="D19" s="20"/>
      <c r="E19" s="12" t="s">
        <v>44</v>
      </c>
      <c r="F19" s="12"/>
      <c r="G19" s="87" t="s">
        <v>45</v>
      </c>
      <c r="H19" s="20"/>
      <c r="I19" s="12"/>
      <c r="J19" s="12" t="s">
        <v>46</v>
      </c>
      <c r="K19" s="21"/>
      <c r="L19" s="5"/>
      <c r="M19" s="6"/>
      <c r="N19" s="6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6"/>
    </row>
    <row r="20">
      <c r="A20" s="1"/>
      <c r="B20" s="32"/>
      <c r="C20" s="88"/>
      <c r="D20" s="88"/>
      <c r="E20" s="88"/>
      <c r="F20" s="88"/>
      <c r="G20" s="88"/>
      <c r="H20" s="88"/>
      <c r="I20" s="88"/>
      <c r="J20" s="88"/>
      <c r="K20" s="89"/>
      <c r="L20" s="5"/>
      <c r="M20" s="6"/>
      <c r="N20" s="6"/>
      <c r="O20" s="90" t="s">
        <v>47</v>
      </c>
      <c r="P20" s="91"/>
      <c r="Q20" s="91"/>
      <c r="R20" s="91"/>
      <c r="S20" s="91"/>
      <c r="T20" s="91"/>
      <c r="U20" s="91"/>
      <c r="V20" s="8"/>
      <c r="W20" s="8"/>
      <c r="X20" s="8"/>
      <c r="Y20" s="8"/>
      <c r="Z20" s="6"/>
    </row>
    <row r="21" ht="24.75" customHeight="1">
      <c r="A21" s="1"/>
      <c r="B21" s="92" t="s">
        <v>0</v>
      </c>
      <c r="C21" s="93"/>
      <c r="D21" s="93"/>
      <c r="E21" s="93"/>
      <c r="F21" s="93"/>
      <c r="G21" s="93"/>
      <c r="H21" s="93"/>
      <c r="I21" s="93"/>
      <c r="J21" s="93"/>
      <c r="K21" s="94"/>
      <c r="L21" s="5"/>
      <c r="M21" s="6"/>
      <c r="N21" s="6"/>
      <c r="O21" s="90" t="s">
        <v>48</v>
      </c>
      <c r="P21" s="91"/>
      <c r="Q21" s="91"/>
      <c r="R21" s="91"/>
      <c r="S21" s="91"/>
      <c r="T21" s="91"/>
      <c r="U21" s="91"/>
      <c r="V21" s="8"/>
      <c r="W21" s="8"/>
      <c r="X21" s="8"/>
      <c r="Y21" s="8"/>
      <c r="Z21" s="6"/>
    </row>
    <row r="22" ht="25.5" customHeight="1">
      <c r="A22" s="1"/>
      <c r="B22" s="9"/>
      <c r="C22" s="95" t="s">
        <v>49</v>
      </c>
      <c r="D22" s="11"/>
      <c r="E22" s="11"/>
      <c r="F22" s="11"/>
      <c r="G22" s="11"/>
      <c r="H22" s="11"/>
      <c r="I22" s="12" t="s">
        <v>2</v>
      </c>
      <c r="J22" s="13" t="s">
        <v>3</v>
      </c>
      <c r="K22" s="14"/>
      <c r="L22" s="5"/>
      <c r="M22" s="6"/>
      <c r="N22" s="6"/>
      <c r="O22" s="90"/>
      <c r="P22" s="91"/>
      <c r="Q22" s="91"/>
      <c r="R22" s="91"/>
      <c r="S22" s="91"/>
      <c r="T22" s="91"/>
      <c r="U22" s="91"/>
      <c r="V22" s="8"/>
      <c r="W22" s="8"/>
      <c r="X22" s="8"/>
      <c r="Y22" s="8"/>
      <c r="Z22" s="6"/>
    </row>
    <row r="23" ht="19.5" customHeight="1">
      <c r="A23" s="1"/>
      <c r="B23" s="15"/>
      <c r="C23" s="96" t="s">
        <v>50</v>
      </c>
      <c r="D23" s="17"/>
      <c r="E23" s="17"/>
      <c r="F23" s="17"/>
      <c r="G23" s="17"/>
      <c r="H23" s="17"/>
      <c r="I23" s="12" t="s">
        <v>6</v>
      </c>
      <c r="J23" s="18">
        <v>45947.0</v>
      </c>
      <c r="K23" s="14"/>
      <c r="L23" s="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6.25" customHeight="1">
      <c r="A24" s="1"/>
      <c r="B24" s="19" t="s">
        <v>8</v>
      </c>
      <c r="C24" s="20" t="s">
        <v>9</v>
      </c>
      <c r="D24" s="20"/>
      <c r="E24" s="20"/>
      <c r="F24" s="20"/>
      <c r="G24" s="20"/>
      <c r="H24" s="20"/>
      <c r="I24" s="20"/>
      <c r="J24" s="20"/>
      <c r="K24" s="21"/>
      <c r="L24" s="5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7.75" customHeight="1">
      <c r="A25" s="1"/>
      <c r="B25" s="22" t="s">
        <v>11</v>
      </c>
      <c r="C25" s="23" t="s">
        <v>12</v>
      </c>
      <c r="D25" s="23" t="s">
        <v>13</v>
      </c>
      <c r="E25" s="24"/>
      <c r="F25" s="25" t="s">
        <v>14</v>
      </c>
      <c r="G25" s="24" t="s">
        <v>15</v>
      </c>
      <c r="H25" s="25" t="s">
        <v>16</v>
      </c>
      <c r="I25" s="25" t="s">
        <v>17</v>
      </c>
      <c r="J25" s="26">
        <v>1234567.0</v>
      </c>
      <c r="K25" s="14"/>
      <c r="L25" s="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9.5" customHeight="1">
      <c r="A26" s="1"/>
      <c r="B26" s="29" t="s">
        <v>19</v>
      </c>
      <c r="C26" s="30" t="s">
        <v>20</v>
      </c>
      <c r="D26" s="14"/>
      <c r="E26" s="20" t="s">
        <v>21</v>
      </c>
      <c r="F26" s="20">
        <f>J36</f>
        <v>48500</v>
      </c>
      <c r="G26" s="20"/>
      <c r="H26" s="20"/>
      <c r="I26" s="20"/>
      <c r="J26" s="20"/>
      <c r="K26" s="21"/>
      <c r="L26" s="5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1"/>
      <c r="B27" s="32"/>
      <c r="C27" s="33"/>
      <c r="D27" s="33"/>
      <c r="E27" s="33"/>
      <c r="F27" s="33"/>
      <c r="G27" s="33"/>
      <c r="H27" s="33"/>
      <c r="I27" s="33"/>
      <c r="J27" s="33"/>
      <c r="K27" s="34"/>
      <c r="L27" s="5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1.75" customHeight="1">
      <c r="A28" s="36"/>
      <c r="B28" s="37" t="s">
        <v>24</v>
      </c>
      <c r="C28" s="38" t="s">
        <v>25</v>
      </c>
      <c r="D28" s="39"/>
      <c r="E28" s="40" t="s">
        <v>26</v>
      </c>
      <c r="F28" s="41"/>
      <c r="G28" s="41"/>
      <c r="H28" s="41"/>
      <c r="I28" s="39"/>
      <c r="J28" s="40" t="s">
        <v>21</v>
      </c>
      <c r="K28" s="39"/>
      <c r="L28" s="5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9.5" customHeight="1">
      <c r="A29" s="36"/>
      <c r="B29" s="42" t="s">
        <v>20</v>
      </c>
      <c r="C29" s="43">
        <v>123456.0</v>
      </c>
      <c r="D29" s="44"/>
      <c r="E29" s="45" t="s">
        <v>51</v>
      </c>
      <c r="F29" s="46"/>
      <c r="G29" s="46"/>
      <c r="H29" s="46"/>
      <c r="I29" s="44"/>
      <c r="J29" s="47">
        <v>50000.0</v>
      </c>
      <c r="K29" s="44"/>
      <c r="L29" s="5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36"/>
      <c r="B30" s="48"/>
      <c r="C30" s="49"/>
      <c r="D30" s="50"/>
      <c r="E30" s="51"/>
      <c r="F30" s="3"/>
      <c r="G30" s="3"/>
      <c r="H30" s="3"/>
      <c r="I30" s="50"/>
      <c r="J30" s="52"/>
      <c r="K30" s="50"/>
      <c r="L30" s="5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36"/>
      <c r="B31" s="48"/>
      <c r="C31" s="49"/>
      <c r="D31" s="50"/>
      <c r="E31" s="51"/>
      <c r="F31" s="3"/>
      <c r="G31" s="3"/>
      <c r="H31" s="3"/>
      <c r="I31" s="50"/>
      <c r="J31" s="52"/>
      <c r="K31" s="50"/>
      <c r="L31" s="5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36"/>
      <c r="B32" s="48"/>
      <c r="C32" s="54"/>
      <c r="D32" s="55"/>
      <c r="E32" s="56"/>
      <c r="F32" s="12"/>
      <c r="G32" s="12"/>
      <c r="H32" s="12"/>
      <c r="I32" s="57"/>
      <c r="J32" s="58"/>
      <c r="K32" s="59"/>
      <c r="L32" s="5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36"/>
      <c r="B33" s="48"/>
      <c r="C33" s="49"/>
      <c r="D33" s="50"/>
      <c r="E33" s="51"/>
      <c r="F33" s="3"/>
      <c r="G33" s="3"/>
      <c r="H33" s="3"/>
      <c r="I33" s="50"/>
      <c r="J33" s="52"/>
      <c r="K33" s="50"/>
      <c r="L33" s="5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9.5" customHeight="1">
      <c r="A34" s="36"/>
      <c r="B34" s="60" t="s">
        <v>33</v>
      </c>
      <c r="C34" s="61"/>
      <c r="D34" s="41"/>
      <c r="E34" s="41"/>
      <c r="F34" s="41"/>
      <c r="G34" s="39"/>
      <c r="H34" s="62" t="s">
        <v>34</v>
      </c>
      <c r="I34" s="63"/>
      <c r="J34" s="47">
        <f>SUM(J29:K33)</f>
        <v>50000</v>
      </c>
      <c r="K34" s="44"/>
      <c r="L34" s="5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8.0" customHeight="1">
      <c r="A35" s="36"/>
      <c r="B35" s="66"/>
      <c r="C35" s="97"/>
      <c r="D35" s="39"/>
      <c r="E35" s="98"/>
      <c r="F35" s="41"/>
      <c r="G35" s="39"/>
      <c r="H35" s="99" t="s">
        <v>36</v>
      </c>
      <c r="I35" s="100">
        <v>0.03</v>
      </c>
      <c r="J35" s="101">
        <f>J34*I35</f>
        <v>1500</v>
      </c>
      <c r="K35" s="50"/>
      <c r="L35" s="5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2.5" customHeight="1">
      <c r="A36" s="36"/>
      <c r="B36" s="76" t="s">
        <v>21</v>
      </c>
      <c r="C36" s="102" t="str">
        <f>BAHTTEXT(J36)</f>
        <v>สี่หมื่นแปดพันห้าร้อยบาทถ้วน</v>
      </c>
      <c r="D36" s="103"/>
      <c r="E36" s="103"/>
      <c r="F36" s="103"/>
      <c r="G36" s="103"/>
      <c r="H36" s="104" t="s">
        <v>38</v>
      </c>
      <c r="I36" s="105"/>
      <c r="J36" s="106">
        <f>J34-J35</f>
        <v>48500</v>
      </c>
      <c r="K36" s="107"/>
      <c r="L36" s="5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8.0" customHeight="1">
      <c r="A37" s="1"/>
      <c r="B37" s="81"/>
      <c r="C37" s="82"/>
      <c r="D37" s="82"/>
      <c r="E37" s="82"/>
      <c r="F37" s="82"/>
      <c r="G37" s="83"/>
      <c r="H37" s="82"/>
      <c r="I37" s="83"/>
      <c r="J37" s="83"/>
      <c r="K37" s="84"/>
      <c r="L37" s="5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1"/>
      <c r="B38" s="85"/>
      <c r="C38" s="12"/>
      <c r="D38" s="12"/>
      <c r="E38" s="12"/>
      <c r="F38" s="12"/>
      <c r="G38" s="12"/>
      <c r="H38" s="12"/>
      <c r="I38" s="86"/>
      <c r="J38" s="82"/>
      <c r="K38" s="21"/>
      <c r="L38" s="5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1"/>
      <c r="B39" s="85" t="s">
        <v>43</v>
      </c>
      <c r="C39" s="12"/>
      <c r="D39" s="20"/>
      <c r="E39" s="12" t="s">
        <v>44</v>
      </c>
      <c r="F39" s="12"/>
      <c r="G39" s="87" t="s">
        <v>45</v>
      </c>
      <c r="H39" s="20"/>
      <c r="I39" s="12"/>
      <c r="J39" s="12" t="s">
        <v>46</v>
      </c>
      <c r="K39" s="21"/>
      <c r="L39" s="5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1"/>
      <c r="B40" s="19"/>
      <c r="C40" s="20"/>
      <c r="D40" s="20"/>
      <c r="E40" s="20"/>
      <c r="F40" s="20"/>
      <c r="G40" s="20"/>
      <c r="H40" s="20"/>
      <c r="I40" s="20"/>
      <c r="J40" s="20"/>
      <c r="K40" s="21"/>
      <c r="L40" s="5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108"/>
      <c r="B41" s="32"/>
      <c r="C41" s="33"/>
      <c r="D41" s="33"/>
      <c r="E41" s="33"/>
      <c r="F41" s="33"/>
      <c r="G41" s="33"/>
      <c r="H41" s="33"/>
      <c r="I41" s="33"/>
      <c r="J41" s="33"/>
      <c r="K41" s="34"/>
      <c r="L41" s="10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110"/>
      <c r="C496" s="110"/>
      <c r="D496" s="110"/>
      <c r="E496" s="110"/>
      <c r="F496" s="110"/>
      <c r="G496" s="110"/>
      <c r="H496" s="110"/>
      <c r="I496" s="110"/>
      <c r="J496" s="110"/>
      <c r="K496" s="110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110"/>
      <c r="C498" s="110"/>
      <c r="D498" s="110"/>
      <c r="E498" s="110"/>
      <c r="F498" s="110"/>
      <c r="G498" s="110"/>
      <c r="H498" s="110"/>
      <c r="I498" s="110"/>
      <c r="J498" s="110"/>
      <c r="K498" s="110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110"/>
      <c r="C500" s="110"/>
      <c r="D500" s="110"/>
      <c r="E500" s="110"/>
      <c r="F500" s="110"/>
      <c r="G500" s="110"/>
      <c r="H500" s="110"/>
      <c r="I500" s="110"/>
      <c r="J500" s="110"/>
      <c r="K500" s="110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110"/>
      <c r="C502" s="110"/>
      <c r="D502" s="110"/>
      <c r="E502" s="110"/>
      <c r="F502" s="110"/>
      <c r="G502" s="110"/>
      <c r="H502" s="110"/>
      <c r="I502" s="110"/>
      <c r="J502" s="110"/>
      <c r="K502" s="110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110"/>
      <c r="C504" s="110"/>
      <c r="D504" s="110"/>
      <c r="E504" s="110"/>
      <c r="F504" s="110"/>
      <c r="G504" s="110"/>
      <c r="H504" s="110"/>
      <c r="I504" s="110"/>
      <c r="J504" s="110"/>
      <c r="K504" s="110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110"/>
      <c r="C506" s="110"/>
      <c r="D506" s="110"/>
      <c r="E506" s="110"/>
      <c r="F506" s="110"/>
      <c r="G506" s="110"/>
      <c r="H506" s="110"/>
      <c r="I506" s="110"/>
      <c r="J506" s="110"/>
      <c r="K506" s="110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110"/>
      <c r="C508" s="110"/>
      <c r="D508" s="110"/>
      <c r="E508" s="110"/>
      <c r="F508" s="110"/>
      <c r="G508" s="110"/>
      <c r="H508" s="110"/>
      <c r="I508" s="110"/>
      <c r="J508" s="110"/>
      <c r="K508" s="110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110"/>
      <c r="C510" s="110"/>
      <c r="D510" s="110"/>
      <c r="E510" s="110"/>
      <c r="F510" s="110"/>
      <c r="G510" s="110"/>
      <c r="H510" s="110"/>
      <c r="I510" s="110"/>
      <c r="J510" s="110"/>
      <c r="K510" s="110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110"/>
      <c r="C512" s="110"/>
      <c r="D512" s="110"/>
      <c r="E512" s="110"/>
      <c r="F512" s="110"/>
      <c r="G512" s="110"/>
      <c r="H512" s="110"/>
      <c r="I512" s="110"/>
      <c r="J512" s="110"/>
      <c r="K512" s="110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110"/>
      <c r="C516" s="110"/>
      <c r="D516" s="110"/>
      <c r="E516" s="110"/>
      <c r="F516" s="110"/>
      <c r="G516" s="110"/>
      <c r="H516" s="110"/>
      <c r="I516" s="110"/>
      <c r="J516" s="110"/>
      <c r="K516" s="110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110"/>
      <c r="C518" s="110"/>
      <c r="D518" s="110"/>
      <c r="E518" s="110"/>
      <c r="F518" s="110"/>
      <c r="G518" s="110"/>
      <c r="H518" s="110"/>
      <c r="I518" s="110"/>
      <c r="J518" s="110"/>
      <c r="K518" s="110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110"/>
      <c r="C520" s="110"/>
      <c r="D520" s="110"/>
      <c r="E520" s="110"/>
      <c r="F520" s="110"/>
      <c r="G520" s="110"/>
      <c r="H520" s="110"/>
      <c r="I520" s="110"/>
      <c r="J520" s="110"/>
      <c r="K520" s="110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110"/>
      <c r="C522" s="110"/>
      <c r="D522" s="110"/>
      <c r="E522" s="110"/>
      <c r="F522" s="110"/>
      <c r="G522" s="110"/>
      <c r="H522" s="110"/>
      <c r="I522" s="110"/>
      <c r="J522" s="110"/>
      <c r="K522" s="110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110"/>
      <c r="C526" s="110"/>
      <c r="D526" s="110"/>
      <c r="E526" s="110"/>
      <c r="F526" s="110"/>
      <c r="G526" s="110"/>
      <c r="H526" s="110"/>
      <c r="I526" s="110"/>
      <c r="J526" s="110"/>
      <c r="K526" s="110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110"/>
      <c r="C528" s="110"/>
      <c r="D528" s="110"/>
      <c r="E528" s="110"/>
      <c r="F528" s="110"/>
      <c r="G528" s="110"/>
      <c r="H528" s="110"/>
      <c r="I528" s="110"/>
      <c r="J528" s="110"/>
      <c r="K528" s="110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110"/>
      <c r="C530" s="110"/>
      <c r="D530" s="110"/>
      <c r="E530" s="110"/>
      <c r="F530" s="110"/>
      <c r="G530" s="110"/>
      <c r="H530" s="110"/>
      <c r="I530" s="110"/>
      <c r="J530" s="110"/>
      <c r="K530" s="110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110"/>
      <c r="C532" s="110"/>
      <c r="D532" s="110"/>
      <c r="E532" s="110"/>
      <c r="F532" s="110"/>
      <c r="G532" s="110"/>
      <c r="H532" s="110"/>
      <c r="I532" s="110"/>
      <c r="J532" s="110"/>
      <c r="K532" s="110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110"/>
      <c r="C534" s="110"/>
      <c r="D534" s="110"/>
      <c r="E534" s="110"/>
      <c r="F534" s="110"/>
      <c r="G534" s="110"/>
      <c r="H534" s="110"/>
      <c r="I534" s="110"/>
      <c r="J534" s="110"/>
      <c r="K534" s="110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110"/>
      <c r="C536" s="110"/>
      <c r="D536" s="110"/>
      <c r="E536" s="110"/>
      <c r="F536" s="110"/>
      <c r="G536" s="110"/>
      <c r="H536" s="110"/>
      <c r="I536" s="110"/>
      <c r="J536" s="110"/>
      <c r="K536" s="110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110"/>
      <c r="C538" s="110"/>
      <c r="D538" s="110"/>
      <c r="E538" s="110"/>
      <c r="F538" s="110"/>
      <c r="G538" s="110"/>
      <c r="H538" s="110"/>
      <c r="I538" s="110"/>
      <c r="J538" s="110"/>
      <c r="K538" s="110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110"/>
      <c r="C540" s="110"/>
      <c r="D540" s="110"/>
      <c r="E540" s="110"/>
      <c r="F540" s="110"/>
      <c r="G540" s="110"/>
      <c r="H540" s="110"/>
      <c r="I540" s="110"/>
      <c r="J540" s="110"/>
      <c r="K540" s="110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110"/>
      <c r="C542" s="110"/>
      <c r="D542" s="110"/>
      <c r="E542" s="110"/>
      <c r="F542" s="110"/>
      <c r="G542" s="110"/>
      <c r="H542" s="110"/>
      <c r="I542" s="110"/>
      <c r="J542" s="110"/>
      <c r="K542" s="110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110"/>
      <c r="C544" s="110"/>
      <c r="D544" s="110"/>
      <c r="E544" s="110"/>
      <c r="F544" s="110"/>
      <c r="G544" s="110"/>
      <c r="H544" s="110"/>
      <c r="I544" s="110"/>
      <c r="J544" s="110"/>
      <c r="K544" s="110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110"/>
      <c r="C546" s="110"/>
      <c r="D546" s="110"/>
      <c r="E546" s="110"/>
      <c r="F546" s="110"/>
      <c r="G546" s="110"/>
      <c r="H546" s="110"/>
      <c r="I546" s="110"/>
      <c r="J546" s="110"/>
      <c r="K546" s="110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110"/>
      <c r="C548" s="110"/>
      <c r="D548" s="110"/>
      <c r="E548" s="110"/>
      <c r="F548" s="110"/>
      <c r="G548" s="110"/>
      <c r="H548" s="110"/>
      <c r="I548" s="110"/>
      <c r="J548" s="110"/>
      <c r="K548" s="110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110"/>
      <c r="C550" s="110"/>
      <c r="D550" s="110"/>
      <c r="E550" s="110"/>
      <c r="F550" s="110"/>
      <c r="G550" s="110"/>
      <c r="H550" s="110"/>
      <c r="I550" s="110"/>
      <c r="J550" s="110"/>
      <c r="K550" s="110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110"/>
      <c r="C552" s="110"/>
      <c r="D552" s="110"/>
      <c r="E552" s="110"/>
      <c r="F552" s="110"/>
      <c r="G552" s="110"/>
      <c r="H552" s="110"/>
      <c r="I552" s="110"/>
      <c r="J552" s="110"/>
      <c r="K552" s="110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110"/>
      <c r="C554" s="110"/>
      <c r="D554" s="110"/>
      <c r="E554" s="110"/>
      <c r="F554" s="110"/>
      <c r="G554" s="110"/>
      <c r="H554" s="110"/>
      <c r="I554" s="110"/>
      <c r="J554" s="110"/>
      <c r="K554" s="110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110"/>
      <c r="C556" s="110"/>
      <c r="D556" s="110"/>
      <c r="E556" s="110"/>
      <c r="F556" s="110"/>
      <c r="G556" s="110"/>
      <c r="H556" s="110"/>
      <c r="I556" s="110"/>
      <c r="J556" s="110"/>
      <c r="K556" s="110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110"/>
      <c r="C558" s="110"/>
      <c r="D558" s="110"/>
      <c r="E558" s="110"/>
      <c r="F558" s="110"/>
      <c r="G558" s="110"/>
      <c r="H558" s="110"/>
      <c r="I558" s="110"/>
      <c r="J558" s="110"/>
      <c r="K558" s="110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110"/>
      <c r="C560" s="110"/>
      <c r="D560" s="110"/>
      <c r="E560" s="110"/>
      <c r="F560" s="110"/>
      <c r="G560" s="110"/>
      <c r="H560" s="110"/>
      <c r="I560" s="110"/>
      <c r="J560" s="110"/>
      <c r="K560" s="110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110"/>
      <c r="C562" s="110"/>
      <c r="D562" s="110"/>
      <c r="E562" s="110"/>
      <c r="F562" s="110"/>
      <c r="G562" s="110"/>
      <c r="H562" s="110"/>
      <c r="I562" s="110"/>
      <c r="J562" s="110"/>
      <c r="K562" s="110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110"/>
      <c r="C564" s="110"/>
      <c r="D564" s="110"/>
      <c r="E564" s="110"/>
      <c r="F564" s="110"/>
      <c r="G564" s="110"/>
      <c r="H564" s="110"/>
      <c r="I564" s="110"/>
      <c r="J564" s="110"/>
      <c r="K564" s="110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110"/>
      <c r="C566" s="110"/>
      <c r="D566" s="110"/>
      <c r="E566" s="110"/>
      <c r="F566" s="110"/>
      <c r="G566" s="110"/>
      <c r="H566" s="110"/>
      <c r="I566" s="110"/>
      <c r="J566" s="110"/>
      <c r="K566" s="110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110"/>
      <c r="C568" s="110"/>
      <c r="D568" s="110"/>
      <c r="E568" s="110"/>
      <c r="F568" s="110"/>
      <c r="G568" s="110"/>
      <c r="H568" s="110"/>
      <c r="I568" s="110"/>
      <c r="J568" s="110"/>
      <c r="K568" s="110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110"/>
      <c r="C570" s="110"/>
      <c r="D570" s="110"/>
      <c r="E570" s="110"/>
      <c r="F570" s="110"/>
      <c r="G570" s="110"/>
      <c r="H570" s="110"/>
      <c r="I570" s="110"/>
      <c r="J570" s="110"/>
      <c r="K570" s="110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110"/>
      <c r="C572" s="110"/>
      <c r="D572" s="110"/>
      <c r="E572" s="110"/>
      <c r="F572" s="110"/>
      <c r="G572" s="110"/>
      <c r="H572" s="110"/>
      <c r="I572" s="110"/>
      <c r="J572" s="110"/>
      <c r="K572" s="110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110"/>
      <c r="C574" s="110"/>
      <c r="D574" s="110"/>
      <c r="E574" s="110"/>
      <c r="F574" s="110"/>
      <c r="G574" s="110"/>
      <c r="H574" s="110"/>
      <c r="I574" s="110"/>
      <c r="J574" s="110"/>
      <c r="K574" s="110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110"/>
      <c r="C576" s="110"/>
      <c r="D576" s="110"/>
      <c r="E576" s="110"/>
      <c r="F576" s="110"/>
      <c r="G576" s="110"/>
      <c r="H576" s="110"/>
      <c r="I576" s="110"/>
      <c r="J576" s="110"/>
      <c r="K576" s="110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110"/>
      <c r="C578" s="110"/>
      <c r="D578" s="110"/>
      <c r="E578" s="110"/>
      <c r="F578" s="110"/>
      <c r="G578" s="110"/>
      <c r="H578" s="110"/>
      <c r="I578" s="110"/>
      <c r="J578" s="110"/>
      <c r="K578" s="110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110"/>
      <c r="C580" s="110"/>
      <c r="D580" s="110"/>
      <c r="E580" s="110"/>
      <c r="F580" s="110"/>
      <c r="G580" s="110"/>
      <c r="H580" s="110"/>
      <c r="I580" s="110"/>
      <c r="J580" s="110"/>
      <c r="K580" s="110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110"/>
      <c r="C582" s="110"/>
      <c r="D582" s="110"/>
      <c r="E582" s="110"/>
      <c r="F582" s="110"/>
      <c r="G582" s="110"/>
      <c r="H582" s="110"/>
      <c r="I582" s="110"/>
      <c r="J582" s="110"/>
      <c r="K582" s="110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110"/>
      <c r="C584" s="110"/>
      <c r="D584" s="110"/>
      <c r="E584" s="110"/>
      <c r="F584" s="110"/>
      <c r="G584" s="110"/>
      <c r="H584" s="110"/>
      <c r="I584" s="110"/>
      <c r="J584" s="110"/>
      <c r="K584" s="110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110"/>
      <c r="C588" s="110"/>
      <c r="D588" s="110"/>
      <c r="E588" s="110"/>
      <c r="F588" s="110"/>
      <c r="G588" s="110"/>
      <c r="H588" s="110"/>
      <c r="I588" s="110"/>
      <c r="J588" s="110"/>
      <c r="K588" s="110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110"/>
      <c r="C590" s="110"/>
      <c r="D590" s="110"/>
      <c r="E590" s="110"/>
      <c r="F590" s="110"/>
      <c r="G590" s="110"/>
      <c r="H590" s="110"/>
      <c r="I590" s="110"/>
      <c r="J590" s="110"/>
      <c r="K590" s="110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110"/>
      <c r="C592" s="110"/>
      <c r="D592" s="110"/>
      <c r="E592" s="110"/>
      <c r="F592" s="110"/>
      <c r="G592" s="110"/>
      <c r="H592" s="110"/>
      <c r="I592" s="110"/>
      <c r="J592" s="110"/>
      <c r="K592" s="110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110"/>
      <c r="C594" s="110"/>
      <c r="D594" s="110"/>
      <c r="E594" s="110"/>
      <c r="F594" s="110"/>
      <c r="G594" s="110"/>
      <c r="H594" s="110"/>
      <c r="I594" s="110"/>
      <c r="J594" s="110"/>
      <c r="K594" s="110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110"/>
      <c r="C596" s="110"/>
      <c r="D596" s="110"/>
      <c r="E596" s="110"/>
      <c r="F596" s="110"/>
      <c r="G596" s="110"/>
      <c r="H596" s="110"/>
      <c r="I596" s="110"/>
      <c r="J596" s="110"/>
      <c r="K596" s="110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110"/>
      <c r="C598" s="110"/>
      <c r="D598" s="110"/>
      <c r="E598" s="110"/>
      <c r="F598" s="110"/>
      <c r="G598" s="110"/>
      <c r="H598" s="110"/>
      <c r="I598" s="110"/>
      <c r="J598" s="110"/>
      <c r="K598" s="110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110"/>
      <c r="C600" s="110"/>
      <c r="D600" s="110"/>
      <c r="E600" s="110"/>
      <c r="F600" s="110"/>
      <c r="G600" s="110"/>
      <c r="H600" s="110"/>
      <c r="I600" s="110"/>
      <c r="J600" s="110"/>
      <c r="K600" s="110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110"/>
      <c r="C602" s="110"/>
      <c r="D602" s="110"/>
      <c r="E602" s="110"/>
      <c r="F602" s="110"/>
      <c r="G602" s="110"/>
      <c r="H602" s="110"/>
      <c r="I602" s="110"/>
      <c r="J602" s="110"/>
      <c r="K602" s="110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110"/>
      <c r="C604" s="110"/>
      <c r="D604" s="110"/>
      <c r="E604" s="110"/>
      <c r="F604" s="110"/>
      <c r="G604" s="110"/>
      <c r="H604" s="110"/>
      <c r="I604" s="110"/>
      <c r="J604" s="110"/>
      <c r="K604" s="110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110"/>
      <c r="C606" s="110"/>
      <c r="D606" s="110"/>
      <c r="E606" s="110"/>
      <c r="F606" s="110"/>
      <c r="G606" s="110"/>
      <c r="H606" s="110"/>
      <c r="I606" s="110"/>
      <c r="J606" s="110"/>
      <c r="K606" s="110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110"/>
      <c r="C608" s="110"/>
      <c r="D608" s="110"/>
      <c r="E608" s="110"/>
      <c r="F608" s="110"/>
      <c r="G608" s="110"/>
      <c r="H608" s="110"/>
      <c r="I608" s="110"/>
      <c r="J608" s="110"/>
      <c r="K608" s="110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110"/>
      <c r="C610" s="110"/>
      <c r="D610" s="110"/>
      <c r="E610" s="110"/>
      <c r="F610" s="110"/>
      <c r="G610" s="110"/>
      <c r="H610" s="110"/>
      <c r="I610" s="110"/>
      <c r="J610" s="110"/>
      <c r="K610" s="110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110"/>
      <c r="C612" s="110"/>
      <c r="D612" s="110"/>
      <c r="E612" s="110"/>
      <c r="F612" s="110"/>
      <c r="G612" s="110"/>
      <c r="H612" s="110"/>
      <c r="I612" s="110"/>
      <c r="J612" s="110"/>
      <c r="K612" s="110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110"/>
      <c r="C614" s="110"/>
      <c r="D614" s="110"/>
      <c r="E614" s="110"/>
      <c r="F614" s="110"/>
      <c r="G614" s="110"/>
      <c r="H614" s="110"/>
      <c r="I614" s="110"/>
      <c r="J614" s="110"/>
      <c r="K614" s="110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110"/>
      <c r="C616" s="110"/>
      <c r="D616" s="110"/>
      <c r="E616" s="110"/>
      <c r="F616" s="110"/>
      <c r="G616" s="110"/>
      <c r="H616" s="110"/>
      <c r="I616" s="110"/>
      <c r="J616" s="110"/>
      <c r="K616" s="110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110"/>
      <c r="C618" s="110"/>
      <c r="D618" s="110"/>
      <c r="E618" s="110"/>
      <c r="F618" s="110"/>
      <c r="G618" s="110"/>
      <c r="H618" s="110"/>
      <c r="I618" s="110"/>
      <c r="J618" s="110"/>
      <c r="K618" s="110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110"/>
      <c r="C620" s="110"/>
      <c r="D620" s="110"/>
      <c r="E620" s="110"/>
      <c r="F620" s="110"/>
      <c r="G620" s="110"/>
      <c r="H620" s="110"/>
      <c r="I620" s="110"/>
      <c r="J620" s="110"/>
      <c r="K620" s="110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110"/>
      <c r="C622" s="110"/>
      <c r="D622" s="110"/>
      <c r="E622" s="110"/>
      <c r="F622" s="110"/>
      <c r="G622" s="110"/>
      <c r="H622" s="110"/>
      <c r="I622" s="110"/>
      <c r="J622" s="110"/>
      <c r="K622" s="110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110"/>
      <c r="C624" s="110"/>
      <c r="D624" s="110"/>
      <c r="E624" s="110"/>
      <c r="F624" s="110"/>
      <c r="G624" s="110"/>
      <c r="H624" s="110"/>
      <c r="I624" s="110"/>
      <c r="J624" s="110"/>
      <c r="K624" s="110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110"/>
      <c r="C626" s="110"/>
      <c r="D626" s="110"/>
      <c r="E626" s="110"/>
      <c r="F626" s="110"/>
      <c r="G626" s="110"/>
      <c r="H626" s="110"/>
      <c r="I626" s="110"/>
      <c r="J626" s="110"/>
      <c r="K626" s="110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110"/>
      <c r="C632" s="110"/>
      <c r="D632" s="110"/>
      <c r="E632" s="110"/>
      <c r="F632" s="110"/>
      <c r="G632" s="110"/>
      <c r="H632" s="110"/>
      <c r="I632" s="110"/>
      <c r="J632" s="110"/>
      <c r="K632" s="110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110"/>
      <c r="C634" s="110"/>
      <c r="D634" s="110"/>
      <c r="E634" s="110"/>
      <c r="F634" s="110"/>
      <c r="G634" s="110"/>
      <c r="H634" s="110"/>
      <c r="I634" s="110"/>
      <c r="J634" s="110"/>
      <c r="K634" s="110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110"/>
      <c r="C636" s="110"/>
      <c r="D636" s="110"/>
      <c r="E636" s="110"/>
      <c r="F636" s="110"/>
      <c r="G636" s="110"/>
      <c r="H636" s="110"/>
      <c r="I636" s="110"/>
      <c r="J636" s="110"/>
      <c r="K636" s="110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110"/>
      <c r="C638" s="110"/>
      <c r="D638" s="110"/>
      <c r="E638" s="110"/>
      <c r="F638" s="110"/>
      <c r="G638" s="110"/>
      <c r="H638" s="110"/>
      <c r="I638" s="110"/>
      <c r="J638" s="110"/>
      <c r="K638" s="110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110"/>
      <c r="C640" s="110"/>
      <c r="D640" s="110"/>
      <c r="E640" s="110"/>
      <c r="F640" s="110"/>
      <c r="G640" s="110"/>
      <c r="H640" s="110"/>
      <c r="I640" s="110"/>
      <c r="J640" s="110"/>
      <c r="K640" s="110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110"/>
      <c r="C642" s="110"/>
      <c r="D642" s="110"/>
      <c r="E642" s="110"/>
      <c r="F642" s="110"/>
      <c r="G642" s="110"/>
      <c r="H642" s="110"/>
      <c r="I642" s="110"/>
      <c r="J642" s="110"/>
      <c r="K642" s="110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110"/>
      <c r="C644" s="110"/>
      <c r="D644" s="110"/>
      <c r="E644" s="110"/>
      <c r="F644" s="110"/>
      <c r="G644" s="110"/>
      <c r="H644" s="110"/>
      <c r="I644" s="110"/>
      <c r="J644" s="110"/>
      <c r="K644" s="110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110"/>
      <c r="C646" s="110"/>
      <c r="D646" s="110"/>
      <c r="E646" s="110"/>
      <c r="F646" s="110"/>
      <c r="G646" s="110"/>
      <c r="H646" s="110"/>
      <c r="I646" s="110"/>
      <c r="J646" s="110"/>
      <c r="K646" s="110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110"/>
      <c r="C648" s="110"/>
      <c r="D648" s="110"/>
      <c r="E648" s="110"/>
      <c r="F648" s="110"/>
      <c r="G648" s="110"/>
      <c r="H648" s="110"/>
      <c r="I648" s="110"/>
      <c r="J648" s="110"/>
      <c r="K648" s="110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110"/>
      <c r="C650" s="110"/>
      <c r="D650" s="110"/>
      <c r="E650" s="110"/>
      <c r="F650" s="110"/>
      <c r="G650" s="110"/>
      <c r="H650" s="110"/>
      <c r="I650" s="110"/>
      <c r="J650" s="110"/>
      <c r="K650" s="110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110"/>
      <c r="C652" s="110"/>
      <c r="D652" s="110"/>
      <c r="E652" s="110"/>
      <c r="F652" s="110"/>
      <c r="G652" s="110"/>
      <c r="H652" s="110"/>
      <c r="I652" s="110"/>
      <c r="J652" s="110"/>
      <c r="K652" s="110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110"/>
      <c r="C656" s="110"/>
      <c r="D656" s="110"/>
      <c r="E656" s="110"/>
      <c r="F656" s="110"/>
      <c r="G656" s="110"/>
      <c r="H656" s="110"/>
      <c r="I656" s="110"/>
      <c r="J656" s="110"/>
      <c r="K656" s="110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110"/>
      <c r="C658" s="110"/>
      <c r="D658" s="110"/>
      <c r="E658" s="110"/>
      <c r="F658" s="110"/>
      <c r="G658" s="110"/>
      <c r="H658" s="110"/>
      <c r="I658" s="110"/>
      <c r="J658" s="110"/>
      <c r="K658" s="110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110"/>
      <c r="C660" s="110"/>
      <c r="D660" s="110"/>
      <c r="E660" s="110"/>
      <c r="F660" s="110"/>
      <c r="G660" s="110"/>
      <c r="H660" s="110"/>
      <c r="I660" s="110"/>
      <c r="J660" s="110"/>
      <c r="K660" s="110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110"/>
      <c r="C662" s="110"/>
      <c r="D662" s="110"/>
      <c r="E662" s="110"/>
      <c r="F662" s="110"/>
      <c r="G662" s="110"/>
      <c r="H662" s="110"/>
      <c r="I662" s="110"/>
      <c r="J662" s="110"/>
      <c r="K662" s="110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110"/>
      <c r="C664" s="110"/>
      <c r="D664" s="110"/>
      <c r="E664" s="110"/>
      <c r="F664" s="110"/>
      <c r="G664" s="110"/>
      <c r="H664" s="110"/>
      <c r="I664" s="110"/>
      <c r="J664" s="110"/>
      <c r="K664" s="110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110"/>
      <c r="C666" s="110"/>
      <c r="D666" s="110"/>
      <c r="E666" s="110"/>
      <c r="F666" s="110"/>
      <c r="G666" s="110"/>
      <c r="H666" s="110"/>
      <c r="I666" s="110"/>
      <c r="J666" s="110"/>
      <c r="K666" s="110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110"/>
      <c r="C668" s="110"/>
      <c r="D668" s="110"/>
      <c r="E668" s="110"/>
      <c r="F668" s="110"/>
      <c r="G668" s="110"/>
      <c r="H668" s="110"/>
      <c r="I668" s="110"/>
      <c r="J668" s="110"/>
      <c r="K668" s="110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110"/>
      <c r="C670" s="110"/>
      <c r="D670" s="110"/>
      <c r="E670" s="110"/>
      <c r="F670" s="110"/>
      <c r="G670" s="110"/>
      <c r="H670" s="110"/>
      <c r="I670" s="110"/>
      <c r="J670" s="110"/>
      <c r="K670" s="110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110"/>
      <c r="C672" s="110"/>
      <c r="D672" s="110"/>
      <c r="E672" s="110"/>
      <c r="F672" s="110"/>
      <c r="G672" s="110"/>
      <c r="H672" s="110"/>
      <c r="I672" s="110"/>
      <c r="J672" s="110"/>
      <c r="K672" s="110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110"/>
      <c r="C674" s="110"/>
      <c r="D674" s="110"/>
      <c r="E674" s="110"/>
      <c r="F674" s="110"/>
      <c r="G674" s="110"/>
      <c r="H674" s="110"/>
      <c r="I674" s="110"/>
      <c r="J674" s="110"/>
      <c r="K674" s="110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110"/>
      <c r="C676" s="110"/>
      <c r="D676" s="110"/>
      <c r="E676" s="110"/>
      <c r="F676" s="110"/>
      <c r="G676" s="110"/>
      <c r="H676" s="110"/>
      <c r="I676" s="110"/>
      <c r="J676" s="110"/>
      <c r="K676" s="110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110"/>
      <c r="C678" s="110"/>
      <c r="D678" s="110"/>
      <c r="E678" s="110"/>
      <c r="F678" s="110"/>
      <c r="G678" s="110"/>
      <c r="H678" s="110"/>
      <c r="I678" s="110"/>
      <c r="J678" s="110"/>
      <c r="K678" s="110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110"/>
      <c r="C682" s="110"/>
      <c r="D682" s="110"/>
      <c r="E682" s="110"/>
      <c r="F682" s="110"/>
      <c r="G682" s="110"/>
      <c r="H682" s="110"/>
      <c r="I682" s="110"/>
      <c r="J682" s="110"/>
      <c r="K682" s="110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110"/>
      <c r="C684" s="110"/>
      <c r="D684" s="110"/>
      <c r="E684" s="110"/>
      <c r="F684" s="110"/>
      <c r="G684" s="110"/>
      <c r="H684" s="110"/>
      <c r="I684" s="110"/>
      <c r="J684" s="110"/>
      <c r="K684" s="110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110"/>
      <c r="C686" s="110"/>
      <c r="D686" s="110"/>
      <c r="E686" s="110"/>
      <c r="F686" s="110"/>
      <c r="G686" s="110"/>
      <c r="H686" s="110"/>
      <c r="I686" s="110"/>
      <c r="J686" s="110"/>
      <c r="K686" s="110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110"/>
      <c r="C688" s="110"/>
      <c r="D688" s="110"/>
      <c r="E688" s="110"/>
      <c r="F688" s="110"/>
      <c r="G688" s="110"/>
      <c r="H688" s="110"/>
      <c r="I688" s="110"/>
      <c r="J688" s="110"/>
      <c r="K688" s="110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110"/>
      <c r="C690" s="110"/>
      <c r="D690" s="110"/>
      <c r="E690" s="110"/>
      <c r="F690" s="110"/>
      <c r="G690" s="110"/>
      <c r="H690" s="110"/>
      <c r="I690" s="110"/>
      <c r="J690" s="110"/>
      <c r="K690" s="110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110"/>
      <c r="C692" s="110"/>
      <c r="D692" s="110"/>
      <c r="E692" s="110"/>
      <c r="F692" s="110"/>
      <c r="G692" s="110"/>
      <c r="H692" s="110"/>
      <c r="I692" s="110"/>
      <c r="J692" s="110"/>
      <c r="K692" s="110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110"/>
      <c r="C694" s="110"/>
      <c r="D694" s="110"/>
      <c r="E694" s="110"/>
      <c r="F694" s="110"/>
      <c r="G694" s="110"/>
      <c r="H694" s="110"/>
      <c r="I694" s="110"/>
      <c r="J694" s="110"/>
      <c r="K694" s="110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110"/>
      <c r="C696" s="110"/>
      <c r="D696" s="110"/>
      <c r="E696" s="110"/>
      <c r="F696" s="110"/>
      <c r="G696" s="110"/>
      <c r="H696" s="110"/>
      <c r="I696" s="110"/>
      <c r="J696" s="110"/>
      <c r="K696" s="110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110"/>
      <c r="C698" s="110"/>
      <c r="D698" s="110"/>
      <c r="E698" s="110"/>
      <c r="F698" s="110"/>
      <c r="G698" s="110"/>
      <c r="H698" s="110"/>
      <c r="I698" s="110"/>
      <c r="J698" s="110"/>
      <c r="K698" s="110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110"/>
      <c r="C700" s="110"/>
      <c r="D700" s="110"/>
      <c r="E700" s="110"/>
      <c r="F700" s="110"/>
      <c r="G700" s="110"/>
      <c r="H700" s="110"/>
      <c r="I700" s="110"/>
      <c r="J700" s="110"/>
      <c r="K700" s="110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110"/>
      <c r="C702" s="110"/>
      <c r="D702" s="110"/>
      <c r="E702" s="110"/>
      <c r="F702" s="110"/>
      <c r="G702" s="110"/>
      <c r="H702" s="110"/>
      <c r="I702" s="110"/>
      <c r="J702" s="110"/>
      <c r="K702" s="110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110"/>
      <c r="C704" s="110"/>
      <c r="D704" s="110"/>
      <c r="E704" s="110"/>
      <c r="F704" s="110"/>
      <c r="G704" s="110"/>
      <c r="H704" s="110"/>
      <c r="I704" s="110"/>
      <c r="J704" s="110"/>
      <c r="K704" s="110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110"/>
      <c r="C708" s="110"/>
      <c r="D708" s="110"/>
      <c r="E708" s="110"/>
      <c r="F708" s="110"/>
      <c r="G708" s="110"/>
      <c r="H708" s="110"/>
      <c r="I708" s="110"/>
      <c r="J708" s="110"/>
      <c r="K708" s="110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110"/>
      <c r="C710" s="110"/>
      <c r="D710" s="110"/>
      <c r="E710" s="110"/>
      <c r="F710" s="110"/>
      <c r="G710" s="110"/>
      <c r="H710" s="110"/>
      <c r="I710" s="110"/>
      <c r="J710" s="110"/>
      <c r="K710" s="110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110"/>
      <c r="C712" s="110"/>
      <c r="D712" s="110"/>
      <c r="E712" s="110"/>
      <c r="F712" s="110"/>
      <c r="G712" s="110"/>
      <c r="H712" s="110"/>
      <c r="I712" s="110"/>
      <c r="J712" s="110"/>
      <c r="K712" s="110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110"/>
      <c r="C714" s="110"/>
      <c r="D714" s="110"/>
      <c r="E714" s="110"/>
      <c r="F714" s="110"/>
      <c r="G714" s="110"/>
      <c r="H714" s="110"/>
      <c r="I714" s="110"/>
      <c r="J714" s="110"/>
      <c r="K714" s="110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110"/>
      <c r="C716" s="110"/>
      <c r="D716" s="110"/>
      <c r="E716" s="110"/>
      <c r="F716" s="110"/>
      <c r="G716" s="110"/>
      <c r="H716" s="110"/>
      <c r="I716" s="110"/>
      <c r="J716" s="110"/>
      <c r="K716" s="110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110"/>
      <c r="C718" s="110"/>
      <c r="D718" s="110"/>
      <c r="E718" s="110"/>
      <c r="F718" s="110"/>
      <c r="G718" s="110"/>
      <c r="H718" s="110"/>
      <c r="I718" s="110"/>
      <c r="J718" s="110"/>
      <c r="K718" s="110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110"/>
      <c r="C720" s="110"/>
      <c r="D720" s="110"/>
      <c r="E720" s="110"/>
      <c r="F720" s="110"/>
      <c r="G720" s="110"/>
      <c r="H720" s="110"/>
      <c r="I720" s="110"/>
      <c r="J720" s="110"/>
      <c r="K720" s="110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110"/>
      <c r="C722" s="110"/>
      <c r="D722" s="110"/>
      <c r="E722" s="110"/>
      <c r="F722" s="110"/>
      <c r="G722" s="110"/>
      <c r="H722" s="110"/>
      <c r="I722" s="110"/>
      <c r="J722" s="110"/>
      <c r="K722" s="110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110"/>
      <c r="C724" s="110"/>
      <c r="D724" s="110"/>
      <c r="E724" s="110"/>
      <c r="F724" s="110"/>
      <c r="G724" s="110"/>
      <c r="H724" s="110"/>
      <c r="I724" s="110"/>
      <c r="J724" s="110"/>
      <c r="K724" s="110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110"/>
      <c r="C726" s="110"/>
      <c r="D726" s="110"/>
      <c r="E726" s="110"/>
      <c r="F726" s="110"/>
      <c r="G726" s="110"/>
      <c r="H726" s="110"/>
      <c r="I726" s="110"/>
      <c r="J726" s="110"/>
      <c r="K726" s="110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110"/>
      <c r="C728" s="110"/>
      <c r="D728" s="110"/>
      <c r="E728" s="110"/>
      <c r="F728" s="110"/>
      <c r="G728" s="110"/>
      <c r="H728" s="110"/>
      <c r="I728" s="110"/>
      <c r="J728" s="110"/>
      <c r="K728" s="110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110"/>
      <c r="C730" s="110"/>
      <c r="D730" s="110"/>
      <c r="E730" s="110"/>
      <c r="F730" s="110"/>
      <c r="G730" s="110"/>
      <c r="H730" s="110"/>
      <c r="I730" s="110"/>
      <c r="J730" s="110"/>
      <c r="K730" s="110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110"/>
      <c r="C732" s="110"/>
      <c r="D732" s="110"/>
      <c r="E732" s="110"/>
      <c r="F732" s="110"/>
      <c r="G732" s="110"/>
      <c r="H732" s="110"/>
      <c r="I732" s="110"/>
      <c r="J732" s="110"/>
      <c r="K732" s="110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110"/>
      <c r="C736" s="110"/>
      <c r="D736" s="110"/>
      <c r="E736" s="110"/>
      <c r="F736" s="110"/>
      <c r="G736" s="110"/>
      <c r="H736" s="110"/>
      <c r="I736" s="110"/>
      <c r="J736" s="110"/>
      <c r="K736" s="110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110"/>
      <c r="C738" s="110"/>
      <c r="D738" s="110"/>
      <c r="E738" s="110"/>
      <c r="F738" s="110"/>
      <c r="G738" s="110"/>
      <c r="H738" s="110"/>
      <c r="I738" s="110"/>
      <c r="J738" s="110"/>
      <c r="K738" s="110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110"/>
      <c r="C740" s="110"/>
      <c r="D740" s="110"/>
      <c r="E740" s="110"/>
      <c r="F740" s="110"/>
      <c r="G740" s="110"/>
      <c r="H740" s="110"/>
      <c r="I740" s="110"/>
      <c r="J740" s="110"/>
      <c r="K740" s="110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110"/>
      <c r="C742" s="110"/>
      <c r="D742" s="110"/>
      <c r="E742" s="110"/>
      <c r="F742" s="110"/>
      <c r="G742" s="110"/>
      <c r="H742" s="110"/>
      <c r="I742" s="110"/>
      <c r="J742" s="110"/>
      <c r="K742" s="110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110"/>
      <c r="C744" s="110"/>
      <c r="D744" s="110"/>
      <c r="E744" s="110"/>
      <c r="F744" s="110"/>
      <c r="G744" s="110"/>
      <c r="H744" s="110"/>
      <c r="I744" s="110"/>
      <c r="J744" s="110"/>
      <c r="K744" s="110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110"/>
      <c r="C746" s="110"/>
      <c r="D746" s="110"/>
      <c r="E746" s="110"/>
      <c r="F746" s="110"/>
      <c r="G746" s="110"/>
      <c r="H746" s="110"/>
      <c r="I746" s="110"/>
      <c r="J746" s="110"/>
      <c r="K746" s="110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110"/>
      <c r="C748" s="110"/>
      <c r="D748" s="110"/>
      <c r="E748" s="110"/>
      <c r="F748" s="110"/>
      <c r="G748" s="110"/>
      <c r="H748" s="110"/>
      <c r="I748" s="110"/>
      <c r="J748" s="110"/>
      <c r="K748" s="110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110"/>
      <c r="C750" s="110"/>
      <c r="D750" s="110"/>
      <c r="E750" s="110"/>
      <c r="F750" s="110"/>
      <c r="G750" s="110"/>
      <c r="H750" s="110"/>
      <c r="I750" s="110"/>
      <c r="J750" s="110"/>
      <c r="K750" s="110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110"/>
      <c r="C752" s="110"/>
      <c r="D752" s="110"/>
      <c r="E752" s="110"/>
      <c r="F752" s="110"/>
      <c r="G752" s="110"/>
      <c r="H752" s="110"/>
      <c r="I752" s="110"/>
      <c r="J752" s="110"/>
      <c r="K752" s="110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110"/>
      <c r="C754" s="110"/>
      <c r="D754" s="110"/>
      <c r="E754" s="110"/>
      <c r="F754" s="110"/>
      <c r="G754" s="110"/>
      <c r="H754" s="110"/>
      <c r="I754" s="110"/>
      <c r="J754" s="110"/>
      <c r="K754" s="110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110"/>
      <c r="C756" s="110"/>
      <c r="D756" s="110"/>
      <c r="E756" s="110"/>
      <c r="F756" s="110"/>
      <c r="G756" s="110"/>
      <c r="H756" s="110"/>
      <c r="I756" s="110"/>
      <c r="J756" s="110"/>
      <c r="K756" s="110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110"/>
      <c r="C758" s="110"/>
      <c r="D758" s="110"/>
      <c r="E758" s="110"/>
      <c r="F758" s="110"/>
      <c r="G758" s="110"/>
      <c r="H758" s="110"/>
      <c r="I758" s="110"/>
      <c r="J758" s="110"/>
      <c r="K758" s="110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110"/>
      <c r="C760" s="110"/>
      <c r="D760" s="110"/>
      <c r="E760" s="110"/>
      <c r="F760" s="110"/>
      <c r="G760" s="110"/>
      <c r="H760" s="110"/>
      <c r="I760" s="110"/>
      <c r="J760" s="110"/>
      <c r="K760" s="110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110"/>
      <c r="C762" s="110"/>
      <c r="D762" s="110"/>
      <c r="E762" s="110"/>
      <c r="F762" s="110"/>
      <c r="G762" s="110"/>
      <c r="H762" s="110"/>
      <c r="I762" s="110"/>
      <c r="J762" s="110"/>
      <c r="K762" s="110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110"/>
      <c r="C764" s="110"/>
      <c r="D764" s="110"/>
      <c r="E764" s="110"/>
      <c r="F764" s="110"/>
      <c r="G764" s="110"/>
      <c r="H764" s="110"/>
      <c r="I764" s="110"/>
      <c r="J764" s="110"/>
      <c r="K764" s="110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110"/>
      <c r="C766" s="110"/>
      <c r="D766" s="110"/>
      <c r="E766" s="110"/>
      <c r="F766" s="110"/>
      <c r="G766" s="110"/>
      <c r="H766" s="110"/>
      <c r="I766" s="110"/>
      <c r="J766" s="110"/>
      <c r="K766" s="110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110"/>
      <c r="C768" s="110"/>
      <c r="D768" s="110"/>
      <c r="E768" s="110"/>
      <c r="F768" s="110"/>
      <c r="G768" s="110"/>
      <c r="H768" s="110"/>
      <c r="I768" s="110"/>
      <c r="J768" s="110"/>
      <c r="K768" s="110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110"/>
      <c r="C770" s="110"/>
      <c r="D770" s="110"/>
      <c r="E770" s="110"/>
      <c r="F770" s="110"/>
      <c r="G770" s="110"/>
      <c r="H770" s="110"/>
      <c r="I770" s="110"/>
      <c r="J770" s="110"/>
      <c r="K770" s="110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110"/>
      <c r="C772" s="110"/>
      <c r="D772" s="110"/>
      <c r="E772" s="110"/>
      <c r="F772" s="110"/>
      <c r="G772" s="110"/>
      <c r="H772" s="110"/>
      <c r="I772" s="110"/>
      <c r="J772" s="110"/>
      <c r="K772" s="110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110"/>
      <c r="C776" s="110"/>
      <c r="D776" s="110"/>
      <c r="E776" s="110"/>
      <c r="F776" s="110"/>
      <c r="G776" s="110"/>
      <c r="H776" s="110"/>
      <c r="I776" s="110"/>
      <c r="J776" s="110"/>
      <c r="K776" s="110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110"/>
      <c r="C778" s="110"/>
      <c r="D778" s="110"/>
      <c r="E778" s="110"/>
      <c r="F778" s="110"/>
      <c r="G778" s="110"/>
      <c r="H778" s="110"/>
      <c r="I778" s="110"/>
      <c r="J778" s="110"/>
      <c r="K778" s="110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110"/>
      <c r="C780" s="110"/>
      <c r="D780" s="110"/>
      <c r="E780" s="110"/>
      <c r="F780" s="110"/>
      <c r="G780" s="110"/>
      <c r="H780" s="110"/>
      <c r="I780" s="110"/>
      <c r="J780" s="110"/>
      <c r="K780" s="110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110"/>
      <c r="C782" s="110"/>
      <c r="D782" s="110"/>
      <c r="E782" s="110"/>
      <c r="F782" s="110"/>
      <c r="G782" s="110"/>
      <c r="H782" s="110"/>
      <c r="I782" s="110"/>
      <c r="J782" s="110"/>
      <c r="K782" s="110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110"/>
      <c r="C786" s="110"/>
      <c r="D786" s="110"/>
      <c r="E786" s="110"/>
      <c r="F786" s="110"/>
      <c r="G786" s="110"/>
      <c r="H786" s="110"/>
      <c r="I786" s="110"/>
      <c r="J786" s="110"/>
      <c r="K786" s="110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110"/>
      <c r="C788" s="110"/>
      <c r="D788" s="110"/>
      <c r="E788" s="110"/>
      <c r="F788" s="110"/>
      <c r="G788" s="110"/>
      <c r="H788" s="110"/>
      <c r="I788" s="110"/>
      <c r="J788" s="110"/>
      <c r="K788" s="110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110"/>
      <c r="C790" s="110"/>
      <c r="D790" s="110"/>
      <c r="E790" s="110"/>
      <c r="F790" s="110"/>
      <c r="G790" s="110"/>
      <c r="H790" s="110"/>
      <c r="I790" s="110"/>
      <c r="J790" s="110"/>
      <c r="K790" s="110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110"/>
      <c r="C792" s="110"/>
      <c r="D792" s="110"/>
      <c r="E792" s="110"/>
      <c r="F792" s="110"/>
      <c r="G792" s="110"/>
      <c r="H792" s="110"/>
      <c r="I792" s="110"/>
      <c r="J792" s="110"/>
      <c r="K792" s="110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110"/>
      <c r="C794" s="110"/>
      <c r="D794" s="110"/>
      <c r="E794" s="110"/>
      <c r="F794" s="110"/>
      <c r="G794" s="110"/>
      <c r="H794" s="110"/>
      <c r="I794" s="110"/>
      <c r="J794" s="110"/>
      <c r="K794" s="110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110"/>
      <c r="C796" s="110"/>
      <c r="D796" s="110"/>
      <c r="E796" s="110"/>
      <c r="F796" s="110"/>
      <c r="G796" s="110"/>
      <c r="H796" s="110"/>
      <c r="I796" s="110"/>
      <c r="J796" s="110"/>
      <c r="K796" s="110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110"/>
      <c r="C798" s="110"/>
      <c r="D798" s="110"/>
      <c r="E798" s="110"/>
      <c r="F798" s="110"/>
      <c r="G798" s="110"/>
      <c r="H798" s="110"/>
      <c r="I798" s="110"/>
      <c r="J798" s="110"/>
      <c r="K798" s="110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110"/>
      <c r="C802" s="110"/>
      <c r="D802" s="110"/>
      <c r="E802" s="110"/>
      <c r="F802" s="110"/>
      <c r="G802" s="110"/>
      <c r="H802" s="110"/>
      <c r="I802" s="110"/>
      <c r="J802" s="110"/>
      <c r="K802" s="110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110"/>
      <c r="C804" s="110"/>
      <c r="D804" s="110"/>
      <c r="E804" s="110"/>
      <c r="F804" s="110"/>
      <c r="G804" s="110"/>
      <c r="H804" s="110"/>
      <c r="I804" s="110"/>
      <c r="J804" s="110"/>
      <c r="K804" s="110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110"/>
      <c r="C806" s="110"/>
      <c r="D806" s="110"/>
      <c r="E806" s="110"/>
      <c r="F806" s="110"/>
      <c r="G806" s="110"/>
      <c r="H806" s="110"/>
      <c r="I806" s="110"/>
      <c r="J806" s="110"/>
      <c r="K806" s="110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110"/>
      <c r="C808" s="110"/>
      <c r="D808" s="110"/>
      <c r="E808" s="110"/>
      <c r="F808" s="110"/>
      <c r="G808" s="110"/>
      <c r="H808" s="110"/>
      <c r="I808" s="110"/>
      <c r="J808" s="110"/>
      <c r="K808" s="110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110"/>
      <c r="C810" s="110"/>
      <c r="D810" s="110"/>
      <c r="E810" s="110"/>
      <c r="F810" s="110"/>
      <c r="G810" s="110"/>
      <c r="H810" s="110"/>
      <c r="I810" s="110"/>
      <c r="J810" s="110"/>
      <c r="K810" s="110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110"/>
      <c r="C812" s="110"/>
      <c r="D812" s="110"/>
      <c r="E812" s="110"/>
      <c r="F812" s="110"/>
      <c r="G812" s="110"/>
      <c r="H812" s="110"/>
      <c r="I812" s="110"/>
      <c r="J812" s="110"/>
      <c r="K812" s="110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110"/>
      <c r="C814" s="110"/>
      <c r="D814" s="110"/>
      <c r="E814" s="110"/>
      <c r="F814" s="110"/>
      <c r="G814" s="110"/>
      <c r="H814" s="110"/>
      <c r="I814" s="110"/>
      <c r="J814" s="110"/>
      <c r="K814" s="110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110"/>
      <c r="C816" s="110"/>
      <c r="D816" s="110"/>
      <c r="E816" s="110"/>
      <c r="F816" s="110"/>
      <c r="G816" s="110"/>
      <c r="H816" s="110"/>
      <c r="I816" s="110"/>
      <c r="J816" s="110"/>
      <c r="K816" s="110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110"/>
      <c r="C818" s="110"/>
      <c r="D818" s="110"/>
      <c r="E818" s="110"/>
      <c r="F818" s="110"/>
      <c r="G818" s="110"/>
      <c r="H818" s="110"/>
      <c r="I818" s="110"/>
      <c r="J818" s="110"/>
      <c r="K818" s="110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110"/>
      <c r="C820" s="110"/>
      <c r="D820" s="110"/>
      <c r="E820" s="110"/>
      <c r="F820" s="110"/>
      <c r="G820" s="110"/>
      <c r="H820" s="110"/>
      <c r="I820" s="110"/>
      <c r="J820" s="110"/>
      <c r="K820" s="110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110"/>
      <c r="C822" s="110"/>
      <c r="D822" s="110"/>
      <c r="E822" s="110"/>
      <c r="F822" s="110"/>
      <c r="G822" s="110"/>
      <c r="H822" s="110"/>
      <c r="I822" s="110"/>
      <c r="J822" s="110"/>
      <c r="K822" s="110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110"/>
      <c r="C824" s="110"/>
      <c r="D824" s="110"/>
      <c r="E824" s="110"/>
      <c r="F824" s="110"/>
      <c r="G824" s="110"/>
      <c r="H824" s="110"/>
      <c r="I824" s="110"/>
      <c r="J824" s="110"/>
      <c r="K824" s="110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110"/>
      <c r="C826" s="110"/>
      <c r="D826" s="110"/>
      <c r="E826" s="110"/>
      <c r="F826" s="110"/>
      <c r="G826" s="110"/>
      <c r="H826" s="110"/>
      <c r="I826" s="110"/>
      <c r="J826" s="110"/>
      <c r="K826" s="110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110"/>
      <c r="C830" s="110"/>
      <c r="D830" s="110"/>
      <c r="E830" s="110"/>
      <c r="F830" s="110"/>
      <c r="G830" s="110"/>
      <c r="H830" s="110"/>
      <c r="I830" s="110"/>
      <c r="J830" s="110"/>
      <c r="K830" s="110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110"/>
      <c r="C832" s="110"/>
      <c r="D832" s="110"/>
      <c r="E832" s="110"/>
      <c r="F832" s="110"/>
      <c r="G832" s="110"/>
      <c r="H832" s="110"/>
      <c r="I832" s="110"/>
      <c r="J832" s="110"/>
      <c r="K832" s="110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110"/>
      <c r="C834" s="110"/>
      <c r="D834" s="110"/>
      <c r="E834" s="110"/>
      <c r="F834" s="110"/>
      <c r="G834" s="110"/>
      <c r="H834" s="110"/>
      <c r="I834" s="110"/>
      <c r="J834" s="110"/>
      <c r="K834" s="110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110"/>
      <c r="C836" s="110"/>
      <c r="D836" s="110"/>
      <c r="E836" s="110"/>
      <c r="F836" s="110"/>
      <c r="G836" s="110"/>
      <c r="H836" s="110"/>
      <c r="I836" s="110"/>
      <c r="J836" s="110"/>
      <c r="K836" s="110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110"/>
      <c r="C838" s="110"/>
      <c r="D838" s="110"/>
      <c r="E838" s="110"/>
      <c r="F838" s="110"/>
      <c r="G838" s="110"/>
      <c r="H838" s="110"/>
      <c r="I838" s="110"/>
      <c r="J838" s="110"/>
      <c r="K838" s="110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110"/>
      <c r="C840" s="110"/>
      <c r="D840" s="110"/>
      <c r="E840" s="110"/>
      <c r="F840" s="110"/>
      <c r="G840" s="110"/>
      <c r="H840" s="110"/>
      <c r="I840" s="110"/>
      <c r="J840" s="110"/>
      <c r="K840" s="110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110"/>
      <c r="C842" s="110"/>
      <c r="D842" s="110"/>
      <c r="E842" s="110"/>
      <c r="F842" s="110"/>
      <c r="G842" s="110"/>
      <c r="H842" s="110"/>
      <c r="I842" s="110"/>
      <c r="J842" s="110"/>
      <c r="K842" s="110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110"/>
      <c r="C844" s="110"/>
      <c r="D844" s="110"/>
      <c r="E844" s="110"/>
      <c r="F844" s="110"/>
      <c r="G844" s="110"/>
      <c r="H844" s="110"/>
      <c r="I844" s="110"/>
      <c r="J844" s="110"/>
      <c r="K844" s="110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110"/>
      <c r="C846" s="110"/>
      <c r="D846" s="110"/>
      <c r="E846" s="110"/>
      <c r="F846" s="110"/>
      <c r="G846" s="110"/>
      <c r="H846" s="110"/>
      <c r="I846" s="110"/>
      <c r="J846" s="110"/>
      <c r="K846" s="110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110"/>
      <c r="C850" s="110"/>
      <c r="D850" s="110"/>
      <c r="E850" s="110"/>
      <c r="F850" s="110"/>
      <c r="G850" s="110"/>
      <c r="H850" s="110"/>
      <c r="I850" s="110"/>
      <c r="J850" s="110"/>
      <c r="K850" s="110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110"/>
      <c r="C852" s="110"/>
      <c r="D852" s="110"/>
      <c r="E852" s="110"/>
      <c r="F852" s="110"/>
      <c r="G852" s="110"/>
      <c r="H852" s="110"/>
      <c r="I852" s="110"/>
      <c r="J852" s="110"/>
      <c r="K852" s="110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110"/>
      <c r="C856" s="110"/>
      <c r="D856" s="110"/>
      <c r="E856" s="110"/>
      <c r="F856" s="110"/>
      <c r="G856" s="110"/>
      <c r="H856" s="110"/>
      <c r="I856" s="110"/>
      <c r="J856" s="110"/>
      <c r="K856" s="110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110"/>
      <c r="C858" s="110"/>
      <c r="D858" s="110"/>
      <c r="E858" s="110"/>
      <c r="F858" s="110"/>
      <c r="G858" s="110"/>
      <c r="H858" s="110"/>
      <c r="I858" s="110"/>
      <c r="J858" s="110"/>
      <c r="K858" s="110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110"/>
      <c r="C860" s="110"/>
      <c r="D860" s="110"/>
      <c r="E860" s="110"/>
      <c r="F860" s="110"/>
      <c r="G860" s="110"/>
      <c r="H860" s="110"/>
      <c r="I860" s="110"/>
      <c r="J860" s="110"/>
      <c r="K860" s="110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110"/>
      <c r="C862" s="110"/>
      <c r="D862" s="110"/>
      <c r="E862" s="110"/>
      <c r="F862" s="110"/>
      <c r="G862" s="110"/>
      <c r="H862" s="110"/>
      <c r="I862" s="110"/>
      <c r="J862" s="110"/>
      <c r="K862" s="110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110"/>
      <c r="C864" s="110"/>
      <c r="D864" s="110"/>
      <c r="E864" s="110"/>
      <c r="F864" s="110"/>
      <c r="G864" s="110"/>
      <c r="H864" s="110"/>
      <c r="I864" s="110"/>
      <c r="J864" s="110"/>
      <c r="K864" s="110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110"/>
      <c r="C866" s="110"/>
      <c r="D866" s="110"/>
      <c r="E866" s="110"/>
      <c r="F866" s="110"/>
      <c r="G866" s="110"/>
      <c r="H866" s="110"/>
      <c r="I866" s="110"/>
      <c r="J866" s="110"/>
      <c r="K866" s="110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110"/>
      <c r="C870" s="110"/>
      <c r="D870" s="110"/>
      <c r="E870" s="110"/>
      <c r="F870" s="110"/>
      <c r="G870" s="110"/>
      <c r="H870" s="110"/>
      <c r="I870" s="110"/>
      <c r="J870" s="110"/>
      <c r="K870" s="110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110"/>
      <c r="C872" s="110"/>
      <c r="D872" s="110"/>
      <c r="E872" s="110"/>
      <c r="F872" s="110"/>
      <c r="G872" s="110"/>
      <c r="H872" s="110"/>
      <c r="I872" s="110"/>
      <c r="J872" s="110"/>
      <c r="K872" s="110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110"/>
      <c r="C874" s="110"/>
      <c r="D874" s="110"/>
      <c r="E874" s="110"/>
      <c r="F874" s="110"/>
      <c r="G874" s="110"/>
      <c r="H874" s="110"/>
      <c r="I874" s="110"/>
      <c r="J874" s="110"/>
      <c r="K874" s="110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110"/>
      <c r="C876" s="110"/>
      <c r="D876" s="110"/>
      <c r="E876" s="110"/>
      <c r="F876" s="110"/>
      <c r="G876" s="110"/>
      <c r="H876" s="110"/>
      <c r="I876" s="110"/>
      <c r="J876" s="110"/>
      <c r="K876" s="110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110"/>
      <c r="C878" s="110"/>
      <c r="D878" s="110"/>
      <c r="E878" s="110"/>
      <c r="F878" s="110"/>
      <c r="G878" s="110"/>
      <c r="H878" s="110"/>
      <c r="I878" s="110"/>
      <c r="J878" s="110"/>
      <c r="K878" s="110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110"/>
      <c r="C882" s="110"/>
      <c r="D882" s="110"/>
      <c r="E882" s="110"/>
      <c r="F882" s="110"/>
      <c r="G882" s="110"/>
      <c r="H882" s="110"/>
      <c r="I882" s="110"/>
      <c r="J882" s="110"/>
      <c r="K882" s="110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110"/>
      <c r="C884" s="110"/>
      <c r="D884" s="110"/>
      <c r="E884" s="110"/>
      <c r="F884" s="110"/>
      <c r="G884" s="110"/>
      <c r="H884" s="110"/>
      <c r="I884" s="110"/>
      <c r="J884" s="110"/>
      <c r="K884" s="110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110"/>
      <c r="C886" s="110"/>
      <c r="D886" s="110"/>
      <c r="E886" s="110"/>
      <c r="F886" s="110"/>
      <c r="G886" s="110"/>
      <c r="H886" s="110"/>
      <c r="I886" s="110"/>
      <c r="J886" s="110"/>
      <c r="K886" s="110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110"/>
      <c r="C888" s="110"/>
      <c r="D888" s="110"/>
      <c r="E888" s="110"/>
      <c r="F888" s="110"/>
      <c r="G888" s="110"/>
      <c r="H888" s="110"/>
      <c r="I888" s="110"/>
      <c r="J888" s="110"/>
      <c r="K888" s="110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110"/>
      <c r="C890" s="110"/>
      <c r="D890" s="110"/>
      <c r="E890" s="110"/>
      <c r="F890" s="110"/>
      <c r="G890" s="110"/>
      <c r="H890" s="110"/>
      <c r="I890" s="110"/>
      <c r="J890" s="110"/>
      <c r="K890" s="110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110"/>
      <c r="C892" s="110"/>
      <c r="D892" s="110"/>
      <c r="E892" s="110"/>
      <c r="F892" s="110"/>
      <c r="G892" s="110"/>
      <c r="H892" s="110"/>
      <c r="I892" s="110"/>
      <c r="J892" s="110"/>
      <c r="K892" s="110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110"/>
      <c r="C894" s="110"/>
      <c r="D894" s="110"/>
      <c r="E894" s="110"/>
      <c r="F894" s="110"/>
      <c r="G894" s="110"/>
      <c r="H894" s="110"/>
      <c r="I894" s="110"/>
      <c r="J894" s="110"/>
      <c r="K894" s="110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110"/>
      <c r="C898" s="110"/>
      <c r="D898" s="110"/>
      <c r="E898" s="110"/>
      <c r="F898" s="110"/>
      <c r="G898" s="110"/>
      <c r="H898" s="110"/>
      <c r="I898" s="110"/>
      <c r="J898" s="110"/>
      <c r="K898" s="110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110"/>
      <c r="C900" s="110"/>
      <c r="D900" s="110"/>
      <c r="E900" s="110"/>
      <c r="F900" s="110"/>
      <c r="G900" s="110"/>
      <c r="H900" s="110"/>
      <c r="I900" s="110"/>
      <c r="J900" s="110"/>
      <c r="K900" s="110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110"/>
      <c r="C901" s="110"/>
      <c r="D901" s="110"/>
      <c r="E901" s="110"/>
      <c r="F901" s="110"/>
      <c r="G901" s="110"/>
      <c r="H901" s="110"/>
      <c r="I901" s="110"/>
      <c r="J901" s="110"/>
      <c r="K901" s="110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110"/>
      <c r="C902" s="110"/>
      <c r="D902" s="110"/>
      <c r="E902" s="110"/>
      <c r="F902" s="110"/>
      <c r="G902" s="110"/>
      <c r="H902" s="110"/>
      <c r="I902" s="110"/>
      <c r="J902" s="110"/>
      <c r="K902" s="110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110"/>
      <c r="C903" s="110"/>
      <c r="D903" s="110"/>
      <c r="E903" s="110"/>
      <c r="F903" s="110"/>
      <c r="G903" s="110"/>
      <c r="H903" s="110"/>
      <c r="I903" s="110"/>
      <c r="J903" s="110"/>
      <c r="K903" s="110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110"/>
      <c r="C904" s="110"/>
      <c r="D904" s="110"/>
      <c r="E904" s="110"/>
      <c r="F904" s="110"/>
      <c r="G904" s="110"/>
      <c r="H904" s="110"/>
      <c r="I904" s="110"/>
      <c r="J904" s="110"/>
      <c r="K904" s="110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110"/>
      <c r="C905" s="110"/>
      <c r="D905" s="110"/>
      <c r="E905" s="110"/>
      <c r="F905" s="110"/>
      <c r="G905" s="110"/>
      <c r="H905" s="110"/>
      <c r="I905" s="110"/>
      <c r="J905" s="110"/>
      <c r="K905" s="110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110"/>
      <c r="C906" s="110"/>
      <c r="D906" s="110"/>
      <c r="E906" s="110"/>
      <c r="F906" s="110"/>
      <c r="G906" s="110"/>
      <c r="H906" s="110"/>
      <c r="I906" s="110"/>
      <c r="J906" s="110"/>
      <c r="K906" s="110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110"/>
      <c r="C907" s="110"/>
      <c r="D907" s="110"/>
      <c r="E907" s="110"/>
      <c r="F907" s="110"/>
      <c r="G907" s="110"/>
      <c r="H907" s="110"/>
      <c r="I907" s="110"/>
      <c r="J907" s="110"/>
      <c r="K907" s="110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110"/>
      <c r="C908" s="110"/>
      <c r="D908" s="110"/>
      <c r="E908" s="110"/>
      <c r="F908" s="110"/>
      <c r="G908" s="110"/>
      <c r="H908" s="110"/>
      <c r="I908" s="110"/>
      <c r="J908" s="110"/>
      <c r="K908" s="110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110"/>
      <c r="C909" s="110"/>
      <c r="D909" s="110"/>
      <c r="E909" s="110"/>
      <c r="F909" s="110"/>
      <c r="G909" s="110"/>
      <c r="H909" s="110"/>
      <c r="I909" s="110"/>
      <c r="J909" s="110"/>
      <c r="K909" s="110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110"/>
      <c r="C910" s="110"/>
      <c r="D910" s="110"/>
      <c r="E910" s="110"/>
      <c r="F910" s="110"/>
      <c r="G910" s="110"/>
      <c r="H910" s="110"/>
      <c r="I910" s="110"/>
      <c r="J910" s="110"/>
      <c r="K910" s="110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110"/>
      <c r="C911" s="110"/>
      <c r="D911" s="110"/>
      <c r="E911" s="110"/>
      <c r="F911" s="110"/>
      <c r="G911" s="110"/>
      <c r="H911" s="110"/>
      <c r="I911" s="110"/>
      <c r="J911" s="110"/>
      <c r="K911" s="110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110"/>
      <c r="C912" s="110"/>
      <c r="D912" s="110"/>
      <c r="E912" s="110"/>
      <c r="F912" s="110"/>
      <c r="G912" s="110"/>
      <c r="H912" s="110"/>
      <c r="I912" s="110"/>
      <c r="J912" s="110"/>
      <c r="K912" s="110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110"/>
      <c r="C913" s="110"/>
      <c r="D913" s="110"/>
      <c r="E913" s="110"/>
      <c r="F913" s="110"/>
      <c r="G913" s="110"/>
      <c r="H913" s="110"/>
      <c r="I913" s="110"/>
      <c r="J913" s="110"/>
      <c r="K913" s="110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110"/>
      <c r="C915" s="110"/>
      <c r="D915" s="110"/>
      <c r="E915" s="110"/>
      <c r="F915" s="110"/>
      <c r="G915" s="110"/>
      <c r="H915" s="110"/>
      <c r="I915" s="110"/>
      <c r="J915" s="110"/>
      <c r="K915" s="110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110"/>
      <c r="C916" s="110"/>
      <c r="D916" s="110"/>
      <c r="E916" s="110"/>
      <c r="F916" s="110"/>
      <c r="G916" s="110"/>
      <c r="H916" s="110"/>
      <c r="I916" s="110"/>
      <c r="J916" s="110"/>
      <c r="K916" s="110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110"/>
      <c r="C917" s="110"/>
      <c r="D917" s="110"/>
      <c r="E917" s="110"/>
      <c r="F917" s="110"/>
      <c r="G917" s="110"/>
      <c r="H917" s="110"/>
      <c r="I917" s="110"/>
      <c r="J917" s="110"/>
      <c r="K917" s="110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110"/>
      <c r="C918" s="110"/>
      <c r="D918" s="110"/>
      <c r="E918" s="110"/>
      <c r="F918" s="110"/>
      <c r="G918" s="110"/>
      <c r="H918" s="110"/>
      <c r="I918" s="110"/>
      <c r="J918" s="110"/>
      <c r="K918" s="110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110"/>
      <c r="C920" s="110"/>
      <c r="D920" s="110"/>
      <c r="E920" s="110"/>
      <c r="F920" s="110"/>
      <c r="G920" s="110"/>
      <c r="H920" s="110"/>
      <c r="I920" s="110"/>
      <c r="J920" s="110"/>
      <c r="K920" s="110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110"/>
      <c r="C921" s="110"/>
      <c r="D921" s="110"/>
      <c r="E921" s="110"/>
      <c r="F921" s="110"/>
      <c r="G921" s="110"/>
      <c r="H921" s="110"/>
      <c r="I921" s="110"/>
      <c r="J921" s="110"/>
      <c r="K921" s="110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110"/>
      <c r="C922" s="110"/>
      <c r="D922" s="110"/>
      <c r="E922" s="110"/>
      <c r="F922" s="110"/>
      <c r="G922" s="110"/>
      <c r="H922" s="110"/>
      <c r="I922" s="110"/>
      <c r="J922" s="110"/>
      <c r="K922" s="110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110"/>
      <c r="C923" s="110"/>
      <c r="D923" s="110"/>
      <c r="E923" s="110"/>
      <c r="F923" s="110"/>
      <c r="G923" s="110"/>
      <c r="H923" s="110"/>
      <c r="I923" s="110"/>
      <c r="J923" s="110"/>
      <c r="K923" s="110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110"/>
      <c r="C924" s="110"/>
      <c r="D924" s="110"/>
      <c r="E924" s="110"/>
      <c r="F924" s="110"/>
      <c r="G924" s="110"/>
      <c r="H924" s="110"/>
      <c r="I924" s="110"/>
      <c r="J924" s="110"/>
      <c r="K924" s="110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110"/>
      <c r="C925" s="110"/>
      <c r="D925" s="110"/>
      <c r="E925" s="110"/>
      <c r="F925" s="110"/>
      <c r="G925" s="110"/>
      <c r="H925" s="110"/>
      <c r="I925" s="110"/>
      <c r="J925" s="110"/>
      <c r="K925" s="110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110"/>
      <c r="C926" s="110"/>
      <c r="D926" s="110"/>
      <c r="E926" s="110"/>
      <c r="F926" s="110"/>
      <c r="G926" s="110"/>
      <c r="H926" s="110"/>
      <c r="I926" s="110"/>
      <c r="J926" s="110"/>
      <c r="K926" s="110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110"/>
      <c r="C927" s="110"/>
      <c r="D927" s="110"/>
      <c r="E927" s="110"/>
      <c r="F927" s="110"/>
      <c r="G927" s="110"/>
      <c r="H927" s="110"/>
      <c r="I927" s="110"/>
      <c r="J927" s="110"/>
      <c r="K927" s="110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110"/>
      <c r="C928" s="110"/>
      <c r="D928" s="110"/>
      <c r="E928" s="110"/>
      <c r="F928" s="110"/>
      <c r="G928" s="110"/>
      <c r="H928" s="110"/>
      <c r="I928" s="110"/>
      <c r="J928" s="110"/>
      <c r="K928" s="110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110"/>
      <c r="C929" s="110"/>
      <c r="D929" s="110"/>
      <c r="E929" s="110"/>
      <c r="F929" s="110"/>
      <c r="G929" s="110"/>
      <c r="H929" s="110"/>
      <c r="I929" s="110"/>
      <c r="J929" s="110"/>
      <c r="K929" s="110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110"/>
      <c r="C930" s="110"/>
      <c r="D930" s="110"/>
      <c r="E930" s="110"/>
      <c r="F930" s="110"/>
      <c r="G930" s="110"/>
      <c r="H930" s="110"/>
      <c r="I930" s="110"/>
      <c r="J930" s="110"/>
      <c r="K930" s="110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110"/>
      <c r="C931" s="110"/>
      <c r="D931" s="110"/>
      <c r="E931" s="110"/>
      <c r="F931" s="110"/>
      <c r="G931" s="110"/>
      <c r="H931" s="110"/>
      <c r="I931" s="110"/>
      <c r="J931" s="110"/>
      <c r="K931" s="110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110"/>
      <c r="C932" s="110"/>
      <c r="D932" s="110"/>
      <c r="E932" s="110"/>
      <c r="F932" s="110"/>
      <c r="G932" s="110"/>
      <c r="H932" s="110"/>
      <c r="I932" s="110"/>
      <c r="J932" s="110"/>
      <c r="K932" s="110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110"/>
      <c r="C933" s="110"/>
      <c r="D933" s="110"/>
      <c r="E933" s="110"/>
      <c r="F933" s="110"/>
      <c r="G933" s="110"/>
      <c r="H933" s="110"/>
      <c r="I933" s="110"/>
      <c r="J933" s="110"/>
      <c r="K933" s="110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110"/>
      <c r="C934" s="110"/>
      <c r="D934" s="110"/>
      <c r="E934" s="110"/>
      <c r="F934" s="110"/>
      <c r="G934" s="110"/>
      <c r="H934" s="110"/>
      <c r="I934" s="110"/>
      <c r="J934" s="110"/>
      <c r="K934" s="110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110"/>
      <c r="C935" s="110"/>
      <c r="D935" s="110"/>
      <c r="E935" s="110"/>
      <c r="F935" s="110"/>
      <c r="G935" s="110"/>
      <c r="H935" s="110"/>
      <c r="I935" s="110"/>
      <c r="J935" s="110"/>
      <c r="K935" s="110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110"/>
      <c r="C936" s="110"/>
      <c r="D936" s="110"/>
      <c r="E936" s="110"/>
      <c r="F936" s="110"/>
      <c r="G936" s="110"/>
      <c r="H936" s="110"/>
      <c r="I936" s="110"/>
      <c r="J936" s="110"/>
      <c r="K936" s="110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110"/>
      <c r="C937" s="110"/>
      <c r="D937" s="110"/>
      <c r="E937" s="110"/>
      <c r="F937" s="110"/>
      <c r="G937" s="110"/>
      <c r="H937" s="110"/>
      <c r="I937" s="110"/>
      <c r="J937" s="110"/>
      <c r="K937" s="110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110"/>
      <c r="C938" s="110"/>
      <c r="D938" s="110"/>
      <c r="E938" s="110"/>
      <c r="F938" s="110"/>
      <c r="G938" s="110"/>
      <c r="H938" s="110"/>
      <c r="I938" s="110"/>
      <c r="J938" s="110"/>
      <c r="K938" s="110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110"/>
      <c r="C939" s="110"/>
      <c r="D939" s="110"/>
      <c r="E939" s="110"/>
      <c r="F939" s="110"/>
      <c r="G939" s="110"/>
      <c r="H939" s="110"/>
      <c r="I939" s="110"/>
      <c r="J939" s="110"/>
      <c r="K939" s="110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110"/>
      <c r="C940" s="110"/>
      <c r="D940" s="110"/>
      <c r="E940" s="110"/>
      <c r="F940" s="110"/>
      <c r="G940" s="110"/>
      <c r="H940" s="110"/>
      <c r="I940" s="110"/>
      <c r="J940" s="110"/>
      <c r="K940" s="110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110"/>
      <c r="C941" s="110"/>
      <c r="D941" s="110"/>
      <c r="E941" s="110"/>
      <c r="F941" s="110"/>
      <c r="G941" s="110"/>
      <c r="H941" s="110"/>
      <c r="I941" s="110"/>
      <c r="J941" s="110"/>
      <c r="K941" s="110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110"/>
      <c r="C942" s="110"/>
      <c r="D942" s="110"/>
      <c r="E942" s="110"/>
      <c r="F942" s="110"/>
      <c r="G942" s="110"/>
      <c r="H942" s="110"/>
      <c r="I942" s="110"/>
      <c r="J942" s="110"/>
      <c r="K942" s="110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110"/>
      <c r="C943" s="110"/>
      <c r="D943" s="110"/>
      <c r="E943" s="110"/>
      <c r="F943" s="110"/>
      <c r="G943" s="110"/>
      <c r="H943" s="110"/>
      <c r="I943" s="110"/>
      <c r="J943" s="110"/>
      <c r="K943" s="110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110"/>
      <c r="C944" s="110"/>
      <c r="D944" s="110"/>
      <c r="E944" s="110"/>
      <c r="F944" s="110"/>
      <c r="G944" s="110"/>
      <c r="H944" s="110"/>
      <c r="I944" s="110"/>
      <c r="J944" s="110"/>
      <c r="K944" s="110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110"/>
      <c r="C945" s="110"/>
      <c r="D945" s="110"/>
      <c r="E945" s="110"/>
      <c r="F945" s="110"/>
      <c r="G945" s="110"/>
      <c r="H945" s="110"/>
      <c r="I945" s="110"/>
      <c r="J945" s="110"/>
      <c r="K945" s="110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110"/>
      <c r="C946" s="110"/>
      <c r="D946" s="110"/>
      <c r="E946" s="110"/>
      <c r="F946" s="110"/>
      <c r="G946" s="110"/>
      <c r="H946" s="110"/>
      <c r="I946" s="110"/>
      <c r="J946" s="110"/>
      <c r="K946" s="110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110"/>
      <c r="C948" s="110"/>
      <c r="D948" s="110"/>
      <c r="E948" s="110"/>
      <c r="F948" s="110"/>
      <c r="G948" s="110"/>
      <c r="H948" s="110"/>
      <c r="I948" s="110"/>
      <c r="J948" s="110"/>
      <c r="K948" s="110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110"/>
      <c r="C949" s="110"/>
      <c r="D949" s="110"/>
      <c r="E949" s="110"/>
      <c r="F949" s="110"/>
      <c r="G949" s="110"/>
      <c r="H949" s="110"/>
      <c r="I949" s="110"/>
      <c r="J949" s="110"/>
      <c r="K949" s="110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110"/>
      <c r="C950" s="110"/>
      <c r="D950" s="110"/>
      <c r="E950" s="110"/>
      <c r="F950" s="110"/>
      <c r="G950" s="110"/>
      <c r="H950" s="110"/>
      <c r="I950" s="110"/>
      <c r="J950" s="110"/>
      <c r="K950" s="110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110"/>
      <c r="C951" s="110"/>
      <c r="D951" s="110"/>
      <c r="E951" s="110"/>
      <c r="F951" s="110"/>
      <c r="G951" s="110"/>
      <c r="H951" s="110"/>
      <c r="I951" s="110"/>
      <c r="J951" s="110"/>
      <c r="K951" s="110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110"/>
      <c r="C952" s="110"/>
      <c r="D952" s="110"/>
      <c r="E952" s="110"/>
      <c r="F952" s="110"/>
      <c r="G952" s="110"/>
      <c r="H952" s="110"/>
      <c r="I952" s="110"/>
      <c r="J952" s="110"/>
      <c r="K952" s="110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110"/>
      <c r="C953" s="110"/>
      <c r="D953" s="110"/>
      <c r="E953" s="110"/>
      <c r="F953" s="110"/>
      <c r="G953" s="110"/>
      <c r="H953" s="110"/>
      <c r="I953" s="110"/>
      <c r="J953" s="110"/>
      <c r="K953" s="110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110"/>
      <c r="C954" s="110"/>
      <c r="D954" s="110"/>
      <c r="E954" s="110"/>
      <c r="F954" s="110"/>
      <c r="G954" s="110"/>
      <c r="H954" s="110"/>
      <c r="I954" s="110"/>
      <c r="J954" s="110"/>
      <c r="K954" s="110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110"/>
      <c r="C955" s="110"/>
      <c r="D955" s="110"/>
      <c r="E955" s="110"/>
      <c r="F955" s="110"/>
      <c r="G955" s="110"/>
      <c r="H955" s="110"/>
      <c r="I955" s="110"/>
      <c r="J955" s="110"/>
      <c r="K955" s="110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110"/>
      <c r="C956" s="110"/>
      <c r="D956" s="110"/>
      <c r="E956" s="110"/>
      <c r="F956" s="110"/>
      <c r="G956" s="110"/>
      <c r="H956" s="110"/>
      <c r="I956" s="110"/>
      <c r="J956" s="110"/>
      <c r="K956" s="110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110"/>
      <c r="C957" s="110"/>
      <c r="D957" s="110"/>
      <c r="E957" s="110"/>
      <c r="F957" s="110"/>
      <c r="G957" s="110"/>
      <c r="H957" s="110"/>
      <c r="I957" s="110"/>
      <c r="J957" s="110"/>
      <c r="K957" s="110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110"/>
      <c r="C958" s="110"/>
      <c r="D958" s="110"/>
      <c r="E958" s="110"/>
      <c r="F958" s="110"/>
      <c r="G958" s="110"/>
      <c r="H958" s="110"/>
      <c r="I958" s="110"/>
      <c r="J958" s="110"/>
      <c r="K958" s="110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110"/>
      <c r="C959" s="110"/>
      <c r="D959" s="110"/>
      <c r="E959" s="110"/>
      <c r="F959" s="110"/>
      <c r="G959" s="110"/>
      <c r="H959" s="110"/>
      <c r="I959" s="110"/>
      <c r="J959" s="110"/>
      <c r="K959" s="110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110"/>
      <c r="C960" s="110"/>
      <c r="D960" s="110"/>
      <c r="E960" s="110"/>
      <c r="F960" s="110"/>
      <c r="G960" s="110"/>
      <c r="H960" s="110"/>
      <c r="I960" s="110"/>
      <c r="J960" s="110"/>
      <c r="K960" s="110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110"/>
      <c r="C961" s="110"/>
      <c r="D961" s="110"/>
      <c r="E961" s="110"/>
      <c r="F961" s="110"/>
      <c r="G961" s="110"/>
      <c r="H961" s="110"/>
      <c r="I961" s="110"/>
      <c r="J961" s="110"/>
      <c r="K961" s="110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110"/>
      <c r="C962" s="110"/>
      <c r="D962" s="110"/>
      <c r="E962" s="110"/>
      <c r="F962" s="110"/>
      <c r="G962" s="110"/>
      <c r="H962" s="110"/>
      <c r="I962" s="110"/>
      <c r="J962" s="110"/>
      <c r="K962" s="110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110"/>
      <c r="C963" s="110"/>
      <c r="D963" s="110"/>
      <c r="E963" s="110"/>
      <c r="F963" s="110"/>
      <c r="G963" s="110"/>
      <c r="H963" s="110"/>
      <c r="I963" s="110"/>
      <c r="J963" s="110"/>
      <c r="K963" s="110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110"/>
      <c r="C964" s="110"/>
      <c r="D964" s="110"/>
      <c r="E964" s="110"/>
      <c r="F964" s="110"/>
      <c r="G964" s="110"/>
      <c r="H964" s="110"/>
      <c r="I964" s="110"/>
      <c r="J964" s="110"/>
      <c r="K964" s="110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110"/>
      <c r="C965" s="110"/>
      <c r="D965" s="110"/>
      <c r="E965" s="110"/>
      <c r="F965" s="110"/>
      <c r="G965" s="110"/>
      <c r="H965" s="110"/>
      <c r="I965" s="110"/>
      <c r="J965" s="110"/>
      <c r="K965" s="110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110"/>
      <c r="C966" s="110"/>
      <c r="D966" s="110"/>
      <c r="E966" s="110"/>
      <c r="F966" s="110"/>
      <c r="G966" s="110"/>
      <c r="H966" s="110"/>
      <c r="I966" s="110"/>
      <c r="J966" s="110"/>
      <c r="K966" s="110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110"/>
      <c r="C967" s="110"/>
      <c r="D967" s="110"/>
      <c r="E967" s="110"/>
      <c r="F967" s="110"/>
      <c r="G967" s="110"/>
      <c r="H967" s="110"/>
      <c r="I967" s="110"/>
      <c r="J967" s="110"/>
      <c r="K967" s="110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110"/>
      <c r="C968" s="110"/>
      <c r="D968" s="110"/>
      <c r="E968" s="110"/>
      <c r="F968" s="110"/>
      <c r="G968" s="110"/>
      <c r="H968" s="110"/>
      <c r="I968" s="110"/>
      <c r="J968" s="110"/>
      <c r="K968" s="110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110"/>
      <c r="C969" s="110"/>
      <c r="D969" s="110"/>
      <c r="E969" s="110"/>
      <c r="F969" s="110"/>
      <c r="G969" s="110"/>
      <c r="H969" s="110"/>
      <c r="I969" s="110"/>
      <c r="J969" s="110"/>
      <c r="K969" s="110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110"/>
      <c r="C970" s="110"/>
      <c r="D970" s="110"/>
      <c r="E970" s="110"/>
      <c r="F970" s="110"/>
      <c r="G970" s="110"/>
      <c r="H970" s="110"/>
      <c r="I970" s="110"/>
      <c r="J970" s="110"/>
      <c r="K970" s="110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110"/>
      <c r="C971" s="110"/>
      <c r="D971" s="110"/>
      <c r="E971" s="110"/>
      <c r="F971" s="110"/>
      <c r="G971" s="110"/>
      <c r="H971" s="110"/>
      <c r="I971" s="110"/>
      <c r="J971" s="110"/>
      <c r="K971" s="110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110"/>
      <c r="C972" s="110"/>
      <c r="D972" s="110"/>
      <c r="E972" s="110"/>
      <c r="F972" s="110"/>
      <c r="G972" s="110"/>
      <c r="H972" s="110"/>
      <c r="I972" s="110"/>
      <c r="J972" s="110"/>
      <c r="K972" s="110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110"/>
      <c r="C973" s="110"/>
      <c r="D973" s="110"/>
      <c r="E973" s="110"/>
      <c r="F973" s="110"/>
      <c r="G973" s="110"/>
      <c r="H973" s="110"/>
      <c r="I973" s="110"/>
      <c r="J973" s="110"/>
      <c r="K973" s="110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110"/>
      <c r="C974" s="110"/>
      <c r="D974" s="110"/>
      <c r="E974" s="110"/>
      <c r="F974" s="110"/>
      <c r="G974" s="110"/>
      <c r="H974" s="110"/>
      <c r="I974" s="110"/>
      <c r="J974" s="110"/>
      <c r="K974" s="110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110"/>
      <c r="C976" s="110"/>
      <c r="D976" s="110"/>
      <c r="E976" s="110"/>
      <c r="F976" s="110"/>
      <c r="G976" s="110"/>
      <c r="H976" s="110"/>
      <c r="I976" s="110"/>
      <c r="J976" s="110"/>
      <c r="K976" s="110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110"/>
      <c r="C977" s="110"/>
      <c r="D977" s="110"/>
      <c r="E977" s="110"/>
      <c r="F977" s="110"/>
      <c r="G977" s="110"/>
      <c r="H977" s="110"/>
      <c r="I977" s="110"/>
      <c r="J977" s="110"/>
      <c r="K977" s="110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110"/>
      <c r="C978" s="110"/>
      <c r="D978" s="110"/>
      <c r="E978" s="110"/>
      <c r="F978" s="110"/>
      <c r="G978" s="110"/>
      <c r="H978" s="110"/>
      <c r="I978" s="110"/>
      <c r="J978" s="110"/>
      <c r="K978" s="110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110"/>
      <c r="C980" s="110"/>
      <c r="D980" s="110"/>
      <c r="E980" s="110"/>
      <c r="F980" s="110"/>
      <c r="G980" s="110"/>
      <c r="H980" s="110"/>
      <c r="I980" s="110"/>
      <c r="J980" s="110"/>
      <c r="K980" s="110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110"/>
      <c r="C981" s="110"/>
      <c r="D981" s="110"/>
      <c r="E981" s="110"/>
      <c r="F981" s="110"/>
      <c r="G981" s="110"/>
      <c r="H981" s="110"/>
      <c r="I981" s="110"/>
      <c r="J981" s="110"/>
      <c r="K981" s="110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110"/>
      <c r="C982" s="110"/>
      <c r="D982" s="110"/>
      <c r="E982" s="110"/>
      <c r="F982" s="110"/>
      <c r="G982" s="110"/>
      <c r="H982" s="110"/>
      <c r="I982" s="110"/>
      <c r="J982" s="110"/>
      <c r="K982" s="110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110"/>
      <c r="C983" s="110"/>
      <c r="D983" s="110"/>
      <c r="E983" s="110"/>
      <c r="F983" s="110"/>
      <c r="G983" s="110"/>
      <c r="H983" s="110"/>
      <c r="I983" s="110"/>
      <c r="J983" s="110"/>
      <c r="K983" s="110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110"/>
      <c r="C984" s="110"/>
      <c r="D984" s="110"/>
      <c r="E984" s="110"/>
      <c r="F984" s="110"/>
      <c r="G984" s="110"/>
      <c r="H984" s="110"/>
      <c r="I984" s="110"/>
      <c r="J984" s="110"/>
      <c r="K984" s="110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110"/>
      <c r="C985" s="110"/>
      <c r="D985" s="110"/>
      <c r="E985" s="110"/>
      <c r="F985" s="110"/>
      <c r="G985" s="110"/>
      <c r="H985" s="110"/>
      <c r="I985" s="110"/>
      <c r="J985" s="110"/>
      <c r="K985" s="110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110"/>
      <c r="C986" s="110"/>
      <c r="D986" s="110"/>
      <c r="E986" s="110"/>
      <c r="F986" s="110"/>
      <c r="G986" s="110"/>
      <c r="H986" s="110"/>
      <c r="I986" s="110"/>
      <c r="J986" s="110"/>
      <c r="K986" s="110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110"/>
      <c r="C987" s="110"/>
      <c r="D987" s="110"/>
      <c r="E987" s="110"/>
      <c r="F987" s="110"/>
      <c r="G987" s="110"/>
      <c r="H987" s="110"/>
      <c r="I987" s="110"/>
      <c r="J987" s="110"/>
      <c r="K987" s="110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110"/>
      <c r="C988" s="110"/>
      <c r="D988" s="110"/>
      <c r="E988" s="110"/>
      <c r="F988" s="110"/>
      <c r="G988" s="110"/>
      <c r="H988" s="110"/>
      <c r="I988" s="110"/>
      <c r="J988" s="110"/>
      <c r="K988" s="110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110"/>
      <c r="C989" s="110"/>
      <c r="D989" s="110"/>
      <c r="E989" s="110"/>
      <c r="F989" s="110"/>
      <c r="G989" s="110"/>
      <c r="H989" s="110"/>
      <c r="I989" s="110"/>
      <c r="J989" s="110"/>
      <c r="K989" s="110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110"/>
      <c r="C990" s="110"/>
      <c r="D990" s="110"/>
      <c r="E990" s="110"/>
      <c r="F990" s="110"/>
      <c r="G990" s="110"/>
      <c r="H990" s="110"/>
      <c r="I990" s="110"/>
      <c r="J990" s="110"/>
      <c r="K990" s="110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110"/>
      <c r="C991" s="110"/>
      <c r="D991" s="110"/>
      <c r="E991" s="110"/>
      <c r="F991" s="110"/>
      <c r="G991" s="110"/>
      <c r="H991" s="110"/>
      <c r="I991" s="110"/>
      <c r="J991" s="110"/>
      <c r="K991" s="110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110"/>
      <c r="C992" s="110"/>
      <c r="D992" s="110"/>
      <c r="E992" s="110"/>
      <c r="F992" s="110"/>
      <c r="G992" s="110"/>
      <c r="H992" s="110"/>
      <c r="I992" s="110"/>
      <c r="J992" s="110"/>
      <c r="K992" s="110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110"/>
      <c r="C993" s="110"/>
      <c r="D993" s="110"/>
      <c r="E993" s="110"/>
      <c r="F993" s="110"/>
      <c r="G993" s="110"/>
      <c r="H993" s="110"/>
      <c r="I993" s="110"/>
      <c r="J993" s="110"/>
      <c r="K993" s="110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110"/>
      <c r="C994" s="110"/>
      <c r="D994" s="110"/>
      <c r="E994" s="110"/>
      <c r="F994" s="110"/>
      <c r="G994" s="110"/>
      <c r="H994" s="110"/>
      <c r="I994" s="110"/>
      <c r="J994" s="110"/>
      <c r="K994" s="110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110"/>
      <c r="C995" s="110"/>
      <c r="D995" s="110"/>
      <c r="E995" s="110"/>
      <c r="F995" s="110"/>
      <c r="G995" s="110"/>
      <c r="H995" s="110"/>
      <c r="I995" s="110"/>
      <c r="J995" s="110"/>
      <c r="K995" s="110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110"/>
      <c r="C996" s="110"/>
      <c r="D996" s="110"/>
      <c r="E996" s="110"/>
      <c r="F996" s="110"/>
      <c r="G996" s="110"/>
      <c r="H996" s="110"/>
      <c r="I996" s="110"/>
      <c r="J996" s="110"/>
      <c r="K996" s="110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110"/>
      <c r="C997" s="110"/>
      <c r="D997" s="110"/>
      <c r="E997" s="110"/>
      <c r="F997" s="110"/>
      <c r="G997" s="110"/>
      <c r="H997" s="110"/>
      <c r="I997" s="110"/>
      <c r="J997" s="110"/>
      <c r="K997" s="110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110"/>
      <c r="C998" s="110"/>
      <c r="D998" s="110"/>
      <c r="E998" s="110"/>
      <c r="F998" s="110"/>
      <c r="G998" s="110"/>
      <c r="H998" s="110"/>
      <c r="I998" s="110"/>
      <c r="J998" s="110"/>
      <c r="K998" s="110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110"/>
      <c r="C999" s="110"/>
      <c r="D999" s="110"/>
      <c r="E999" s="110"/>
      <c r="F999" s="110"/>
      <c r="G999" s="110"/>
      <c r="H999" s="110"/>
      <c r="I999" s="110"/>
      <c r="J999" s="110"/>
      <c r="K999" s="110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110"/>
      <c r="C1000" s="110"/>
      <c r="D1000" s="110"/>
      <c r="E1000" s="110"/>
      <c r="F1000" s="110"/>
      <c r="G1000" s="110"/>
      <c r="H1000" s="110"/>
      <c r="I1000" s="110"/>
      <c r="J1000" s="110"/>
      <c r="K1000" s="110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4">
    <mergeCell ref="C8:D8"/>
    <mergeCell ref="C9:D9"/>
    <mergeCell ref="C10:D10"/>
    <mergeCell ref="C11:D11"/>
    <mergeCell ref="C13:D13"/>
    <mergeCell ref="C15:D15"/>
    <mergeCell ref="B1:K1"/>
    <mergeCell ref="J2:K2"/>
    <mergeCell ref="J3:K3"/>
    <mergeCell ref="J5:K5"/>
    <mergeCell ref="C6:D6"/>
    <mergeCell ref="E8:I8"/>
    <mergeCell ref="J8:K8"/>
    <mergeCell ref="E9:I9"/>
    <mergeCell ref="J9:K9"/>
    <mergeCell ref="E10:I10"/>
    <mergeCell ref="J10:K10"/>
    <mergeCell ref="E11:I11"/>
    <mergeCell ref="J11:K11"/>
    <mergeCell ref="J13:K13"/>
    <mergeCell ref="E13:I13"/>
    <mergeCell ref="C14:G14"/>
    <mergeCell ref="J14:K14"/>
    <mergeCell ref="E15:G15"/>
    <mergeCell ref="J15:K15"/>
    <mergeCell ref="C16:G16"/>
    <mergeCell ref="J16:K16"/>
    <mergeCell ref="C28:D28"/>
    <mergeCell ref="C29:D29"/>
    <mergeCell ref="C30:D30"/>
    <mergeCell ref="C31:D31"/>
    <mergeCell ref="C33:D33"/>
    <mergeCell ref="C35:D35"/>
    <mergeCell ref="B21:K21"/>
    <mergeCell ref="J22:K22"/>
    <mergeCell ref="J23:K23"/>
    <mergeCell ref="J25:K25"/>
    <mergeCell ref="C26:D26"/>
    <mergeCell ref="E28:I28"/>
    <mergeCell ref="J28:K28"/>
    <mergeCell ref="E33:I33"/>
    <mergeCell ref="C34:G34"/>
    <mergeCell ref="J34:K34"/>
    <mergeCell ref="E35:G35"/>
    <mergeCell ref="J35:K35"/>
    <mergeCell ref="C36:G36"/>
    <mergeCell ref="J36:K36"/>
    <mergeCell ref="E29:I29"/>
    <mergeCell ref="J29:K29"/>
    <mergeCell ref="E30:I30"/>
    <mergeCell ref="J30:K30"/>
    <mergeCell ref="E31:I31"/>
    <mergeCell ref="J31:K31"/>
    <mergeCell ref="J33:K33"/>
  </mergeCells>
  <conditionalFormatting sqref="J7:K7 J27:K27">
    <cfRule type="cellIs" dxfId="0" priority="1" operator="notEqual">
      <formula>0</formula>
    </cfRule>
  </conditionalFormatting>
  <printOptions/>
  <pageMargins bottom="0.7480314960629921" footer="0.0" header="0.0" left="0.2362204724409449" right="0.2362204724409449" top="0.7480314960629921"/>
  <pageSetup paperSize="9" orientation="portrait"/>
  <drawing r:id="rId1"/>
</worksheet>
</file>